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G:\website\Transparency\Traditional Finances\Budgets\"/>
    </mc:Choice>
  </mc:AlternateContent>
  <xr:revisionPtr revIDLastSave="0" documentId="13_ncr:1_{4BCC858B-25F6-4FF3-823E-8BAEB78F7A29}" xr6:coauthVersionLast="36" xr6:coauthVersionMax="36" xr10:uidLastSave="{00000000-0000-0000-0000-000000000000}"/>
  <bookViews>
    <workbookView xWindow="0" yWindow="0" windowWidth="19200" windowHeight="11460" activeTab="2" xr2:uid="{00000000-000D-0000-FFFF-FFFF00000000}"/>
  </bookViews>
  <sheets>
    <sheet name="GEN &amp; R&amp;B RECAP" sheetId="59" r:id="rId1"/>
    <sheet name=" Other Fd Exp Summary " sheetId="60" r:id="rId2"/>
    <sheet name="Statement of Revenues" sheetId="61" r:id="rId3"/>
    <sheet name="100 General Fund" sheetId="1" r:id="rId4"/>
    <sheet name="201 R&amp;B PCT.1" sheetId="4" r:id="rId5"/>
    <sheet name="202 R&amp;B PCT.2" sheetId="5" r:id="rId6"/>
    <sheet name="203 R&amp;B PCT.3" sheetId="7" r:id="rId7"/>
    <sheet name="204 R&amp;B PCT.4" sheetId="8" r:id="rId8"/>
    <sheet name="108 Emergency Management Fund" sheetId="15" r:id="rId9"/>
    <sheet name="109 LEPC Fund" sheetId="16" r:id="rId10"/>
    <sheet name="117 Count-Initiated Gaurdians" sheetId="17" r:id="rId11"/>
    <sheet name="118 County Jury Fund" sheetId="18" r:id="rId12"/>
    <sheet name="119 Co Clerk Archive Fee Fund" sheetId="19" r:id="rId13"/>
    <sheet name="120 Records Management Fund" sheetId="20" r:id="rId14"/>
    <sheet name="121 Courthouse Security Fund" sheetId="21" r:id="rId15"/>
    <sheet name="122 Justice Court Bldg Security" sheetId="22" r:id="rId16"/>
    <sheet name="123 Dist. Clerk Records Mgmt" sheetId="23" r:id="rId17"/>
    <sheet name="124 Co. Clerk of the Court" sheetId="24" r:id="rId18"/>
    <sheet name="125 Dist. Clerk of the Court" sheetId="25" r:id="rId19"/>
    <sheet name="126 Court Reporter Service" sheetId="26" r:id="rId20"/>
    <sheet name="127 Court Facility Fee Fund" sheetId="27" r:id="rId21"/>
    <sheet name="129 Language Access Fund" sheetId="28" r:id="rId22"/>
    <sheet name="140 Patriot Park Fund" sheetId="10" r:id="rId23"/>
    <sheet name="215 Capital Credits Fund" sheetId="29" r:id="rId24"/>
    <sheet name="240 Drug Courts Program" sheetId="30" r:id="rId25"/>
    <sheet name="245 County Speciality Court" sheetId="31" r:id="rId26"/>
    <sheet name="280 Local Truancy Preventions" sheetId="32" r:id="rId27"/>
    <sheet name="281 Justice Technology" sheetId="33" r:id="rId28"/>
    <sheet name="282 Family Protection Fee" sheetId="34" r:id="rId29"/>
    <sheet name="283 Co Dist Technology Fund" sheetId="35" r:id="rId30"/>
    <sheet name="286 Child Abuse Prevention" sheetId="36" r:id="rId31"/>
    <sheet name="300 CDA Processing Fee" sheetId="37" r:id="rId32"/>
    <sheet name="301 CDA Bond Forfeitures" sheetId="38" r:id="rId33"/>
    <sheet name="303 Pretrial Intervention" sheetId="39" r:id="rId34"/>
    <sheet name="304 Victoria County Care Court" sheetId="40" r:id="rId35"/>
    <sheet name="310 4H Activity Center" sheetId="41" r:id="rId36"/>
    <sheet name="360 Sheriff's Forfeiture" sheetId="42" r:id="rId37"/>
    <sheet name="362 Sheriff's Fed. Forfeiture" sheetId="43" r:id="rId38"/>
    <sheet name="370 CDA Contraband Forfeiture" sheetId="44" r:id="rId39"/>
    <sheet name="372 Sheriff DOT Fed. Forfeiture" sheetId="45" r:id="rId40"/>
    <sheet name="392 Nat. School Lunch Program" sheetId="46" r:id="rId41"/>
    <sheet name="420 Employee Benefit Fund" sheetId="47" r:id="rId42"/>
    <sheet name="450 Elections Admin Special" sheetId="48" r:id="rId43"/>
    <sheet name="499 Tax Assessor Special" sheetId="49" r:id="rId44"/>
    <sheet name="500 Historical Commission" sheetId="50" r:id="rId45"/>
    <sheet name="515 Child Welfare Board" sheetId="51" r:id="rId46"/>
    <sheet name="720 Law Library" sheetId="52" r:id="rId47"/>
    <sheet name="800 Health Dept." sheetId="53" r:id="rId48"/>
    <sheet name="700 Debt Service" sheetId="54" r:id="rId49"/>
    <sheet name="321 Airport" sheetId="55" r:id="rId50"/>
    <sheet name="380 Sheriff's Commissary" sheetId="56" r:id="rId51"/>
    <sheet name="390 Juvenile Commissary" sheetId="57" r:id="rId52"/>
    <sheet name="410 Health Insurance Fund" sheetId="58" r:id="rId53"/>
  </sheets>
  <definedNames>
    <definedName name="_xlnm.Print_Area" localSheetId="0">'GEN &amp; R&amp;B RECAP'!$A$1:$D$61</definedName>
    <definedName name="_xlnm.Print_Titles" localSheetId="1">' Other Fd Exp Summary '!$B:$E,' Other Fd Exp Summary '!$2:$5</definedName>
    <definedName name="_xlnm.Print_Titles" localSheetId="0">'GEN &amp; R&amp;B RECAP'!$A:$D,'GEN &amp; R&amp;B RECAP'!$1:$6</definedName>
  </definedNames>
  <calcPr calcId="191029"/>
</workbook>
</file>

<file path=xl/calcChain.xml><?xml version="1.0" encoding="utf-8"?>
<calcChain xmlns="http://schemas.openxmlformats.org/spreadsheetml/2006/main">
  <c r="E7" i="60" l="1"/>
  <c r="E8" i="60"/>
  <c r="E9" i="60"/>
  <c r="E10" i="60"/>
  <c r="E11" i="60"/>
  <c r="E12" i="60"/>
  <c r="E13" i="60"/>
  <c r="E14" i="60"/>
  <c r="E15" i="60"/>
  <c r="E16" i="60"/>
  <c r="E52" i="60" s="1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C50" i="60"/>
  <c r="D50" i="60"/>
  <c r="E50" i="60"/>
  <c r="E51" i="60"/>
  <c r="C52" i="60"/>
  <c r="C56" i="60" s="1"/>
  <c r="D52" i="60"/>
  <c r="D56" i="60" s="1"/>
  <c r="D8" i="59"/>
  <c r="D9" i="59"/>
  <c r="D10" i="59"/>
  <c r="D11" i="59"/>
  <c r="D12" i="59"/>
  <c r="D13" i="59"/>
  <c r="D14" i="59"/>
  <c r="D15" i="59"/>
  <c r="D16" i="59"/>
  <c r="D17" i="59"/>
  <c r="B18" i="59"/>
  <c r="C18" i="59"/>
  <c r="C46" i="59" s="1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B38" i="59"/>
  <c r="C38" i="59"/>
  <c r="D38" i="59"/>
  <c r="D39" i="59"/>
  <c r="D40" i="59"/>
  <c r="D41" i="59"/>
  <c r="D42" i="59"/>
  <c r="D43" i="59"/>
  <c r="D44" i="59"/>
  <c r="D45" i="59"/>
  <c r="B46" i="59"/>
  <c r="B50" i="59"/>
  <c r="B54" i="59" s="1"/>
  <c r="D54" i="59" s="1"/>
  <c r="C55" i="59" s="1"/>
  <c r="C50" i="59"/>
  <c r="D50" i="59"/>
  <c r="B51" i="59"/>
  <c r="C51" i="59"/>
  <c r="D51" i="59"/>
  <c r="B52" i="59"/>
  <c r="C52" i="59"/>
  <c r="D52" i="59"/>
  <c r="B53" i="59"/>
  <c r="D53" i="59" s="1"/>
  <c r="C53" i="59"/>
  <c r="C54" i="59"/>
  <c r="D54" i="60" l="1"/>
  <c r="E56" i="60"/>
  <c r="C58" i="59"/>
  <c r="D58" i="59" s="1"/>
  <c r="C61" i="59" s="1"/>
  <c r="D46" i="59"/>
  <c r="C47" i="59" s="1"/>
  <c r="B58" i="59"/>
</calcChain>
</file>

<file path=xl/sharedStrings.xml><?xml version="1.0" encoding="utf-8"?>
<sst xmlns="http://schemas.openxmlformats.org/spreadsheetml/2006/main" count="10908" uniqueCount="6397">
  <si>
    <t>Account Description</t>
  </si>
  <si>
    <t>Account ID</t>
  </si>
  <si>
    <t>FY23 Adopted</t>
  </si>
  <si>
    <t>Revenue Source</t>
  </si>
  <si>
    <t>SALES TAX</t>
  </si>
  <si>
    <t>SALES &amp; USE TAX</t>
  </si>
  <si>
    <t>100-310-1000</t>
  </si>
  <si>
    <t>MTR VEHICLE SALES TAX COMM.</t>
  </si>
  <si>
    <t>100-310-1006</t>
  </si>
  <si>
    <t>Total SALES TAX:</t>
  </si>
  <si>
    <t>PROPERTY TAX</t>
  </si>
  <si>
    <t>GENERAL PROPERTY TAXES</t>
  </si>
  <si>
    <t>CURRENT AD VALOREM TAXES</t>
  </si>
  <si>
    <t>100-311-1000</t>
  </si>
  <si>
    <t>DELINQUENT AD VALOREM TAXES</t>
  </si>
  <si>
    <t>100-311-3000</t>
  </si>
  <si>
    <t>Total GENERAL PROPERTY TAXES:</t>
  </si>
  <si>
    <t>PENALTY &amp; INTEREST ON TAX</t>
  </si>
  <si>
    <t>PENALTY/INTEREST/CURRENT TAX</t>
  </si>
  <si>
    <t>100-319-1000</t>
  </si>
  <si>
    <t>PENALTY/INTEREST/DELQ TAXES</t>
  </si>
  <si>
    <t>100-319-3000</t>
  </si>
  <si>
    <t>Total PENALTY &amp; INTEREST ON TAX:</t>
  </si>
  <si>
    <t>Total PROPERTY TAX:</t>
  </si>
  <si>
    <t>SERVICE CHARGES</t>
  </si>
  <si>
    <t>BUSINESS LICENSE, PERMITS</t>
  </si>
  <si>
    <t>MARRIAGE LICENSES</t>
  </si>
  <si>
    <t>100-322-1000</t>
  </si>
  <si>
    <t>BEER LICENSES  TAX OFFICE</t>
  </si>
  <si>
    <t>100-322-2000</t>
  </si>
  <si>
    <t>WHISKEY LICENSES</t>
  </si>
  <si>
    <t>100-322-3000</t>
  </si>
  <si>
    <t>GAMEROOM PERMIT</t>
  </si>
  <si>
    <t>100-322-4000</t>
  </si>
  <si>
    <t>FLOOD PLAIN PERMITS</t>
  </si>
  <si>
    <t>100-322-7000</t>
  </si>
  <si>
    <t>Total BUSINESS LICENSE, PERMITS:</t>
  </si>
  <si>
    <t>FEES OF OFFICE</t>
  </si>
  <si>
    <t>CDA/GC 76.011/CCP 102.012 &amp;</t>
  </si>
  <si>
    <t>100-341-1475</t>
  </si>
  <si>
    <t>COUNTY SHERIFF FEES</t>
  </si>
  <si>
    <t>100-341-2000</t>
  </si>
  <si>
    <t>PRISONER MAINTENANCE FEES</t>
  </si>
  <si>
    <t>100-341-2001</t>
  </si>
  <si>
    <t>ESTRAY FEES</t>
  </si>
  <si>
    <t>100-341-2016</t>
  </si>
  <si>
    <t>COUNTY TREASURER FEES</t>
  </si>
  <si>
    <t>100-341-3500</t>
  </si>
  <si>
    <t>ELECTION ADMINISTRATOR FEES</t>
  </si>
  <si>
    <t>100-341-3590</t>
  </si>
  <si>
    <t>COUNTY CLERK FEES</t>
  </si>
  <si>
    <t>100-341-4000</t>
  </si>
  <si>
    <t>PROBATE CRT TRN LGC 118.064/13</t>
  </si>
  <si>
    <t>100-341-4001</t>
  </si>
  <si>
    <t>GUARDNSHP FEE LGC118.067/135.1</t>
  </si>
  <si>
    <t>100-341-4008</t>
  </si>
  <si>
    <t>COUNTY COURT @ LAW #1 FEES</t>
  </si>
  <si>
    <t>100-341-4501</t>
  </si>
  <si>
    <t>COUNTY COURT @ LAW #2 FEES</t>
  </si>
  <si>
    <t>100-341-4502</t>
  </si>
  <si>
    <t>TAX ASSESSOR/COLLECTOR FEES</t>
  </si>
  <si>
    <t>100-341-5000</t>
  </si>
  <si>
    <t>CRIMINAL DIST. ATTORNEY FEES</t>
  </si>
  <si>
    <t>100-341-6000</t>
  </si>
  <si>
    <t>DISTRICT CLERK FEES</t>
  </si>
  <si>
    <t>100-341-7000</t>
  </si>
  <si>
    <t>FIRE MARSHAL FEES</t>
  </si>
  <si>
    <t>100-341-7500</t>
  </si>
  <si>
    <t>JUSTICE OF THE PEACE #1 FEES</t>
  </si>
  <si>
    <t>100-341-8001</t>
  </si>
  <si>
    <t>JUSTICE OF THE PEACE #2 FEES</t>
  </si>
  <si>
    <t>100-341-8002</t>
  </si>
  <si>
    <t>JUSTICE OF THE PEACE #3 FEES</t>
  </si>
  <si>
    <t>100-341-8003</t>
  </si>
  <si>
    <t>JUSTICE OF THE PEACE #4 FEES</t>
  </si>
  <si>
    <t>100-341-8004</t>
  </si>
  <si>
    <t>JP TRUANCY COST FC 65.107</t>
  </si>
  <si>
    <t>100-341-8015</t>
  </si>
  <si>
    <t>DEFERRED ADJUDICATION FEES</t>
  </si>
  <si>
    <t>100-341-8500</t>
  </si>
  <si>
    <t>CONSTABLE PREC. #1 FEES</t>
  </si>
  <si>
    <t>100-341-9001</t>
  </si>
  <si>
    <t>CONSTABLE PREC. #2 FEES</t>
  </si>
  <si>
    <t>100-341-9002</t>
  </si>
  <si>
    <t>CONSTABLE PREC. #3 FEES</t>
  </si>
  <si>
    <t>100-341-9003</t>
  </si>
  <si>
    <t>CONSTABLE PREC. #4 FEES</t>
  </si>
  <si>
    <t>100-341-9004</t>
  </si>
  <si>
    <t>PRE-TRIAL SUPERVISORY FEES</t>
  </si>
  <si>
    <t>100-341-9010</t>
  </si>
  <si>
    <t>PRE-TRIAL BONDING FEES</t>
  </si>
  <si>
    <t>100-341-9014</t>
  </si>
  <si>
    <t>INTERLOCK DEVICE FEES</t>
  </si>
  <si>
    <t>100-341-9016</t>
  </si>
  <si>
    <t>PRE-TRIAL DRUG TEST FEES</t>
  </si>
  <si>
    <t>100-341-9020</t>
  </si>
  <si>
    <t>Total FEES OF OFFICE:</t>
  </si>
  <si>
    <t>OTHER FEES</t>
  </si>
  <si>
    <t>RECORDS MGMT PRESERVATION</t>
  </si>
  <si>
    <t>100-342-1000</t>
  </si>
  <si>
    <t>WIC PROGRAM/INDIRECT</t>
  </si>
  <si>
    <t>100-342-1317</t>
  </si>
  <si>
    <t>GRANT ADMIN. FEE</t>
  </si>
  <si>
    <t>100-342-1345</t>
  </si>
  <si>
    <t>CRIMINAL JUSTICE PLANNING</t>
  </si>
  <si>
    <t>100-342-2000</t>
  </si>
  <si>
    <t>CRIME STOPPER FEE</t>
  </si>
  <si>
    <t>100-342-2001</t>
  </si>
  <si>
    <t>CONSLIDATED STATE CRIMIN FE</t>
  </si>
  <si>
    <t>100-342-2200</t>
  </si>
  <si>
    <t>LEOSEF/LEMIF COLL. FEES</t>
  </si>
  <si>
    <t>100-342-3000</t>
  </si>
  <si>
    <t>VICTIMS OF CRIME COLLECTION</t>
  </si>
  <si>
    <t>100-342-4000</t>
  </si>
  <si>
    <t>JCPTF COLLECTION FEES</t>
  </si>
  <si>
    <t>100-342-5000</t>
  </si>
  <si>
    <t>JUVENILE PROBATION DIVERSION C</t>
  </si>
  <si>
    <t>100-342-6000</t>
  </si>
  <si>
    <t>OPERATORS/CHAUFFEURS LICENSE C</t>
  </si>
  <si>
    <t>100-342-7000</t>
  </si>
  <si>
    <t>GENERAL REVENUE/MISDEMEANOR CO</t>
  </si>
  <si>
    <t>100-342-7100</t>
  </si>
  <si>
    <t>COMPREHENSIVE REHABILIATION</t>
  </si>
  <si>
    <t>100-342-7200</t>
  </si>
  <si>
    <t>LEGAL SERV. FOR INDIGENTS FEES</t>
  </si>
  <si>
    <t>100-342-7500</t>
  </si>
  <si>
    <t>DEFENSIVE DRIVING COURSE FEES</t>
  </si>
  <si>
    <t>100-342-8000</t>
  </si>
  <si>
    <t>VISUAL RECORDS/ELECTRONIC DEVI</t>
  </si>
  <si>
    <t>100-342-8100</t>
  </si>
  <si>
    <t>COURT REPORTER FEE/CO. CRT.</t>
  </si>
  <si>
    <t>100-342-8200</t>
  </si>
  <si>
    <t>COURT REPORTER FEE/DIST. CRT.</t>
  </si>
  <si>
    <t>100-342-8210</t>
  </si>
  <si>
    <t>ARREST WARRANT FEE</t>
  </si>
  <si>
    <t>100-342-8300</t>
  </si>
  <si>
    <t>CHILD SAFETY FEE</t>
  </si>
  <si>
    <t>100-342-8310</t>
  </si>
  <si>
    <t>OPTIONAL CHILD SFTY ADMIN FEE</t>
  </si>
  <si>
    <t>100-342-8312</t>
  </si>
  <si>
    <t>OPTIONAL CHILD SAFETY FEE</t>
  </si>
  <si>
    <t>100-342-8314</t>
  </si>
  <si>
    <t>TRAFFIC FEE</t>
  </si>
  <si>
    <t>100-342-8320</t>
  </si>
  <si>
    <t>JP DISMISSAL FEES</t>
  </si>
  <si>
    <t>100-342-8400</t>
  </si>
  <si>
    <t>TIME PAYMENT FEE/ALL CRTS</t>
  </si>
  <si>
    <t>100-342-8500</t>
  </si>
  <si>
    <t>CONSOLIDATED CRT. COST FEES</t>
  </si>
  <si>
    <t>100-342-8597</t>
  </si>
  <si>
    <t>FUGITIVE APPREHENSION FEES</t>
  </si>
  <si>
    <t>100-342-8697</t>
  </si>
  <si>
    <t>PREVENT JUVENILE CRIME/DELINQ</t>
  </si>
  <si>
    <t>100-342-8797</t>
  </si>
  <si>
    <t>CORR. MGMT INSTITUTE</t>
  </si>
  <si>
    <t>100-342-8801</t>
  </si>
  <si>
    <t>COUNTY ADMIN FEE/CCP 102.072</t>
  </si>
  <si>
    <t>100-342-8899</t>
  </si>
  <si>
    <t>PERSONAL RECOGNIZANCE FEES</t>
  </si>
  <si>
    <t>100-342-8900</t>
  </si>
  <si>
    <t>DNA TESTING FEES</t>
  </si>
  <si>
    <t>100-342-8901</t>
  </si>
  <si>
    <t>EMS TRAUMA FEES</t>
  </si>
  <si>
    <t>100-342-8915</t>
  </si>
  <si>
    <t>INDIGENT DEFENSE FEES</t>
  </si>
  <si>
    <t>100-342-8920</t>
  </si>
  <si>
    <t>JS SUPP JUDICIAL/CRIMINAL F</t>
  </si>
  <si>
    <t>100-342-8925</t>
  </si>
  <si>
    <t>BAIL BOND FEES</t>
  </si>
  <si>
    <t>100-342-9005</t>
  </si>
  <si>
    <t>LOCAL TRAFFIC FINE</t>
  </si>
  <si>
    <t>100-342-9008</t>
  </si>
  <si>
    <t>STATE TRAFFIC FEE</t>
  </si>
  <si>
    <t>100-342-9010</t>
  </si>
  <si>
    <t>DIVORCE/FAMILY LAW CASE FEES</t>
  </si>
  <si>
    <t>100-342-9015</t>
  </si>
  <si>
    <t>DPS FEES</t>
  </si>
  <si>
    <t>100-342-9101</t>
  </si>
  <si>
    <t>TABC FEES</t>
  </si>
  <si>
    <t>100-342-9102</t>
  </si>
  <si>
    <t>TEXAS PARKS &amp; WILDLIFE FEE</t>
  </si>
  <si>
    <t>100-342-9103</t>
  </si>
  <si>
    <t>SJFC SUPP JUDICIAL/CRIMINAL</t>
  </si>
  <si>
    <t>100-342-9104</t>
  </si>
  <si>
    <t>VIC JR  COLLEGE POLICE DEPT</t>
  </si>
  <si>
    <t>100-342-9405</t>
  </si>
  <si>
    <t>MOVING VIOLATION FEE</t>
  </si>
  <si>
    <t>100-342-9406</t>
  </si>
  <si>
    <t>DWI TRAFFIC FINE FEE</t>
  </si>
  <si>
    <t>100-342-9407</t>
  </si>
  <si>
    <t>C.J.A.D. CONTRACT SERVICES</t>
  </si>
  <si>
    <t>100-342-9630</t>
  </si>
  <si>
    <t>Total OTHER FEES:</t>
  </si>
  <si>
    <t>SHERIFF CONTRACTS</t>
  </si>
  <si>
    <t>INMATE BEDSPACE CONTRACT</t>
  </si>
  <si>
    <t>100-346-6010</t>
  </si>
  <si>
    <t>FED. INMATE CONTRACT MEDICAL</t>
  </si>
  <si>
    <t>100-346-6011</t>
  </si>
  <si>
    <t>INMATE CONTRACT OTHER REIMB.</t>
  </si>
  <si>
    <t>100-346-6012</t>
  </si>
  <si>
    <t>INMATE EXTRADITION REIMB.</t>
  </si>
  <si>
    <t>100-346-6013</t>
  </si>
  <si>
    <t>GENERAL INMATE MEDICAL REIMB.</t>
  </si>
  <si>
    <t>100-346-6015</t>
  </si>
  <si>
    <t>DEPT OF JUSTICE SCAAP PROG</t>
  </si>
  <si>
    <t>100-346-6200</t>
  </si>
  <si>
    <t>GCRPC GRANT/GENERATOR</t>
  </si>
  <si>
    <t>100-346-6220</t>
  </si>
  <si>
    <t>VEST REIMBURSEMENT</t>
  </si>
  <si>
    <t>100-346-6300</t>
  </si>
  <si>
    <t>TSA SECURITY REIMBURSEMENT</t>
  </si>
  <si>
    <t>100-346-6307</t>
  </si>
  <si>
    <t>ABANDONED VEHICLES</t>
  </si>
  <si>
    <t>100-346-6310</t>
  </si>
  <si>
    <t>UTMB REFUNDS</t>
  </si>
  <si>
    <t>100-346-6318</t>
  </si>
  <si>
    <t>Total SHERIFF CONTRACTS:</t>
  </si>
  <si>
    <t>JUVENILE FACILITY CONTRACTS</t>
  </si>
  <si>
    <t>RESIDENTIAL/DETENTION CONTR.</t>
  </si>
  <si>
    <t>100-347-1001</t>
  </si>
  <si>
    <t>CONTRACT MEDICAL REIMB.</t>
  </si>
  <si>
    <t>100-347-1002</t>
  </si>
  <si>
    <t>NSLP EQUIPMENT GRANT</t>
  </si>
  <si>
    <t>100-347-2004</t>
  </si>
  <si>
    <t>NATIONAL SCHOOL LUNCH PROG</t>
  </si>
  <si>
    <t>100-347-2005</t>
  </si>
  <si>
    <t>USDA CONTRACT</t>
  </si>
  <si>
    <t>100-347-2006</t>
  </si>
  <si>
    <t>SECURE FELONY PLACEMENT</t>
  </si>
  <si>
    <t>100-347-3005</t>
  </si>
  <si>
    <t>DIVERSIONERY FDS/GRANT H</t>
  </si>
  <si>
    <t>100-347-3008</t>
  </si>
  <si>
    <t>JUVENILE RESIDENTIAL REIMB</t>
  </si>
  <si>
    <t>100-347-3009</t>
  </si>
  <si>
    <t>PLACEMENT SERVICE/GRANT C</t>
  </si>
  <si>
    <t>100-347-3010</t>
  </si>
  <si>
    <t>Total JUVENILE FACILITY CONTRACTS:</t>
  </si>
  <si>
    <t>FINES</t>
  </si>
  <si>
    <t>DISTRICT COURT FINES</t>
  </si>
  <si>
    <t>100-351-1000</t>
  </si>
  <si>
    <t>COUNTY CRTS @ LAW 1 &amp; 2 FINES</t>
  </si>
  <si>
    <t>100-351-2000</t>
  </si>
  <si>
    <t>JUSTICE OF THE PEACE 1 FINES</t>
  </si>
  <si>
    <t>100-351-3001</t>
  </si>
  <si>
    <t>JUSTICE OF THE PEACE 2 FINES</t>
  </si>
  <si>
    <t>100-351-3002</t>
  </si>
  <si>
    <t>JUSTICE OF THE PEACE 3 FINES</t>
  </si>
  <si>
    <t>100-351-3003</t>
  </si>
  <si>
    <t>JUSTICE OF THE PEACE 4 FINES</t>
  </si>
  <si>
    <t>100-351-3004</t>
  </si>
  <si>
    <t>Total FINES:</t>
  </si>
  <si>
    <t>FORFEITURES</t>
  </si>
  <si>
    <t>100-352-1000</t>
  </si>
  <si>
    <t>PUNITIVE FORFEITURES</t>
  </si>
  <si>
    <t>100-352-1001</t>
  </si>
  <si>
    <t>Total FORFEITURES:</t>
  </si>
  <si>
    <t>RENTS AND COMMISSIONS</t>
  </si>
  <si>
    <t>RENT/ALOE TOWER</t>
  </si>
  <si>
    <t>100-362-5000</t>
  </si>
  <si>
    <t>RENT/LINEBARGER/TAX OFFICE</t>
  </si>
  <si>
    <t>100-362-5010</t>
  </si>
  <si>
    <t>RENT/HLTH DEPT/HOGG GRANT</t>
  </si>
  <si>
    <t>100-362-5015</t>
  </si>
  <si>
    <t>RENT/CDA MEETING ROOM</t>
  </si>
  <si>
    <t>100-362-5020</t>
  </si>
  <si>
    <t>RENT/VICTORIA ADVOCATE BLDNG</t>
  </si>
  <si>
    <t>100-362-5030</t>
  </si>
  <si>
    <t>RENT/CREDIT UNION</t>
  </si>
  <si>
    <t>100-362-5040</t>
  </si>
  <si>
    <t>RENT/VICTORIA PRESERVATION</t>
  </si>
  <si>
    <t>100-362-5050</t>
  </si>
  <si>
    <t>RENT/M CLOUD OFFICE</t>
  </si>
  <si>
    <t>100-362-5060</t>
  </si>
  <si>
    <t>RENT/TX FORESTRY SERVICE</t>
  </si>
  <si>
    <t>100-362-5065</t>
  </si>
  <si>
    <t>RENT/JP#4 (A)</t>
  </si>
  <si>
    <t>100-362-5070</t>
  </si>
  <si>
    <t>RENT/JP#4 (B)</t>
  </si>
  <si>
    <t>100-362-5075</t>
  </si>
  <si>
    <t>RENT/STRAC</t>
  </si>
  <si>
    <t>100-362-5080</t>
  </si>
  <si>
    <t>RENT/COUNTY APPRAISAL DIST</t>
  </si>
  <si>
    <t>100-362-5085</t>
  </si>
  <si>
    <t>RENT/PARKS &amp; WILDLIFE</t>
  </si>
  <si>
    <t>100-362-5090</t>
  </si>
  <si>
    <t>RENT/GROUNDWATER DISTRICT</t>
  </si>
  <si>
    <t>100-362-5095</t>
  </si>
  <si>
    <t>RENT/COMMUNITY HLTH/DENTAL</t>
  </si>
  <si>
    <t>100-362-5100</t>
  </si>
  <si>
    <t>TELEPHONE COMM./LOCAL</t>
  </si>
  <si>
    <t>100-362-6000</t>
  </si>
  <si>
    <t>TELEPHONE COMM./LONG DISTANCE</t>
  </si>
  <si>
    <t>100-362-6001</t>
  </si>
  <si>
    <t>TELEPHONE BONUS</t>
  </si>
  <si>
    <t>100-362-6005</t>
  </si>
  <si>
    <t>Total RENTS AND COMMISSIONS:</t>
  </si>
  <si>
    <t>ANIMAL CONTROL FEES</t>
  </si>
  <si>
    <t>PET PANTRY DONATIONS</t>
  </si>
  <si>
    <t>100-370-1008</t>
  </si>
  <si>
    <t>DONATIONS</t>
  </si>
  <si>
    <t>100-370-1009</t>
  </si>
  <si>
    <t>IMPOUNDMENT FEE</t>
  </si>
  <si>
    <t>100-370-1010</t>
  </si>
  <si>
    <t>QUARANTINE FEE</t>
  </si>
  <si>
    <t>100-370-1011</t>
  </si>
  <si>
    <t>SHELTER CARE</t>
  </si>
  <si>
    <t>100-370-1012</t>
  </si>
  <si>
    <t>ADOPTION FEE</t>
  </si>
  <si>
    <t>100-370-1013</t>
  </si>
  <si>
    <t>REGISTRATION FEE</t>
  </si>
  <si>
    <t>100-370-1014</t>
  </si>
  <si>
    <t>MISCELLANEOUS</t>
  </si>
  <si>
    <t>100-370-1015</t>
  </si>
  <si>
    <t>BUS SHIPPING</t>
  </si>
  <si>
    <t>100-370-1016</t>
  </si>
  <si>
    <t>DANGEROUS DOG FEE</t>
  </si>
  <si>
    <t>100-370-1017</t>
  </si>
  <si>
    <t>COURT ORDERED EXPENSE REIMB</t>
  </si>
  <si>
    <t>100-370-1031</t>
  </si>
  <si>
    <t>COMM A.C. PRMT-ANIMAL AUCTI</t>
  </si>
  <si>
    <t>100-370-2000</t>
  </si>
  <si>
    <t>COMM A.C. PRMT GROOMING SHP</t>
  </si>
  <si>
    <t>100-370-2001</t>
  </si>
  <si>
    <t>COMM A.C. PRMT-KENNELS</t>
  </si>
  <si>
    <t>100-370-2002</t>
  </si>
  <si>
    <t>COMM A.C. PRMT-PET SHOP</t>
  </si>
  <si>
    <t>100-370-2003</t>
  </si>
  <si>
    <t>COMM A.C. PRMT-SM ANIMAL FA</t>
  </si>
  <si>
    <t>100-370-2004</t>
  </si>
  <si>
    <t>COMM A.C. PRMT-ZOOLOGICAL P</t>
  </si>
  <si>
    <t>100-370-2005</t>
  </si>
  <si>
    <t>COMM A.C. PRMT-TRNSF OF PRM</t>
  </si>
  <si>
    <t>100-370-2006</t>
  </si>
  <si>
    <t>Total ANIMAL CONTROL FEES:</t>
  </si>
  <si>
    <t>Total SERVICE CHARGES:</t>
  </si>
  <si>
    <t>PAYMENT IN LIEU OF TAXES</t>
  </si>
  <si>
    <t>PAYMENTS IN LIEU OF TAXES</t>
  </si>
  <si>
    <t>100-332-1000</t>
  </si>
  <si>
    <t>Total PAYMENT IN LIEU OF TAXES:</t>
  </si>
  <si>
    <t>MISCELLANEOUS REVENUE</t>
  </si>
  <si>
    <t>INTEREST EARNINGS</t>
  </si>
  <si>
    <t>100-361-1000</t>
  </si>
  <si>
    <t>SALE OF SECURITIES</t>
  </si>
  <si>
    <t>100-361-1010</t>
  </si>
  <si>
    <t>SALE OF SURP/SALVAGE PROP.</t>
  </si>
  <si>
    <t>100-361-1011</t>
  </si>
  <si>
    <t>SALE OF LAND</t>
  </si>
  <si>
    <t>100-361-1015</t>
  </si>
  <si>
    <t>HERITAGE PUBLICATIONS SALES</t>
  </si>
  <si>
    <t>100-361-1016</t>
  </si>
  <si>
    <t>SALE OF SO STUDY GUIDES</t>
  </si>
  <si>
    <t>100-361-1020</t>
  </si>
  <si>
    <t>INSURANCE REIMBURSEMENTS</t>
  </si>
  <si>
    <t>100-361-1050</t>
  </si>
  <si>
    <t>REFUNDS</t>
  </si>
  <si>
    <t>100-361-1055</t>
  </si>
  <si>
    <t>RESTITUTION</t>
  </si>
  <si>
    <t>100-361-1065</t>
  </si>
  <si>
    <t>ELECTION REIMBURSEMENT</t>
  </si>
  <si>
    <t>100-361-1300</t>
  </si>
  <si>
    <t>ELECTION MACHINES RENTAL</t>
  </si>
  <si>
    <t>100-361-1306</t>
  </si>
  <si>
    <t>A.G. TITLE IV/D REIMBURSEMENT</t>
  </si>
  <si>
    <t>100-361-1450</t>
  </si>
  <si>
    <t>NATIONAL VOTER REG AWARD</t>
  </si>
  <si>
    <t>100-361-1500</t>
  </si>
  <si>
    <t>TAX COLLECTION VARIANCE</t>
  </si>
  <si>
    <t>100-361-2000</t>
  </si>
  <si>
    <t>REIMB/INDIGENT REPRESENTATION</t>
  </si>
  <si>
    <t>100-361-3000</t>
  </si>
  <si>
    <t>JUVENILE CHILD SUPPORT</t>
  </si>
  <si>
    <t>100-361-4000</t>
  </si>
  <si>
    <t>CAPITAL LEASE PROCEEDS</t>
  </si>
  <si>
    <t>100-361-4500</t>
  </si>
  <si>
    <t>100-361-5000</t>
  </si>
  <si>
    <t>DONATIONS/JUVENILE DETENTION</t>
  </si>
  <si>
    <t>100-361-5001</t>
  </si>
  <si>
    <t>DONATIONS/SHERIFF</t>
  </si>
  <si>
    <t>100-361-5002</t>
  </si>
  <si>
    <t>DONATION/VOLUNTEER FIRE DEPTS</t>
  </si>
  <si>
    <t>100-361-5003</t>
  </si>
  <si>
    <t>DONATIONS/VETERANS CENTER</t>
  </si>
  <si>
    <t>100-361-5004</t>
  </si>
  <si>
    <t>GRANT DONATION/FIRE MARSHAL</t>
  </si>
  <si>
    <t>100-361-5005</t>
  </si>
  <si>
    <t>RECYCLING REVENUE</t>
  </si>
  <si>
    <t>100-361-5008</t>
  </si>
  <si>
    <t>100-361-5010</t>
  </si>
  <si>
    <t>DONATIONS/HERITAGE DEPT.</t>
  </si>
  <si>
    <t>100-361-5020</t>
  </si>
  <si>
    <t>SOCIAL SECURITY INCENTIVE PYMT</t>
  </si>
  <si>
    <t>100-361-6050</t>
  </si>
  <si>
    <t>C.O. REIMBURSEMENT</t>
  </si>
  <si>
    <t>100-361-6059</t>
  </si>
  <si>
    <t>Total MISCELLANEOUS REVENUE:</t>
  </si>
  <si>
    <t>Total MISCELLANEOUS:</t>
  </si>
  <si>
    <t>INTERGOVERNMENTAL</t>
  </si>
  <si>
    <t>STATE SHARED REVENUE</t>
  </si>
  <si>
    <t>ALCOHOL BEVERAGE TAX</t>
  </si>
  <si>
    <t>100-335-7000</t>
  </si>
  <si>
    <t>CO. CRTS @ LAW HB 66/SB 600</t>
  </si>
  <si>
    <t>100-335-7550</t>
  </si>
  <si>
    <t>BINGO GROSS RECEIPTS TAX</t>
  </si>
  <si>
    <t>100-335-8000</t>
  </si>
  <si>
    <t>TOBACCO SETTLEMENT</t>
  </si>
  <si>
    <t>100-335-8100</t>
  </si>
  <si>
    <t>INDIGENT DEFENSE GRANT</t>
  </si>
  <si>
    <t>100-335-8200</t>
  </si>
  <si>
    <t>TITLE IV-E LEGAL SERVICES</t>
  </si>
  <si>
    <t>100-335-8305</t>
  </si>
  <si>
    <t>JURY FEE REIMB/GC 61.0015</t>
  </si>
  <si>
    <t>100-335-8306</t>
  </si>
  <si>
    <t>SW BORDER PROSECUTION INIT.</t>
  </si>
  <si>
    <t>100-335-8311</t>
  </si>
  <si>
    <t>DA LONGEVITY REIMB/GC 41</t>
  </si>
  <si>
    <t>100-335-8400</t>
  </si>
  <si>
    <t>CONSTITUTIONAL JUDGE STATE</t>
  </si>
  <si>
    <t>100-335-8410</t>
  </si>
  <si>
    <t>DA 2015 STATE SUPPLEMENT REIMB</t>
  </si>
  <si>
    <t>100-335-8415</t>
  </si>
  <si>
    <t>Total STATE SHARED REVENUE:</t>
  </si>
  <si>
    <t>OTHER GOVERNMENTAL SERVICES</t>
  </si>
  <si>
    <t>CALHOUN CO/JUDGES &amp; REPORTERS</t>
  </si>
  <si>
    <t>100-343-1000</t>
  </si>
  <si>
    <t>DEWITT CO/JUDGES &amp; REPORTERS R</t>
  </si>
  <si>
    <t>100-343-1001</t>
  </si>
  <si>
    <t>GOLIAD CO/JUDGES &amp; REPORTERS R</t>
  </si>
  <si>
    <t>100-343-1002</t>
  </si>
  <si>
    <t>JACKSON CO/JUDGES &amp; REPORTERS</t>
  </si>
  <si>
    <t>100-343-1003</t>
  </si>
  <si>
    <t>REFUGIO CO/JUDGES &amp; REPORTERS</t>
  </si>
  <si>
    <t>100-343-1004</t>
  </si>
  <si>
    <t>Total OTHER GOVERNMENTAL SERVICES:</t>
  </si>
  <si>
    <t>TRANSFERS IN</t>
  </si>
  <si>
    <t>TRANSFER IN/COUNTY JURY F</t>
  </si>
  <si>
    <t>100-390-0118</t>
  </si>
  <si>
    <t>TRANSFER/CRTHOUSE SECURITY FD</t>
  </si>
  <si>
    <t>100-390-0121</t>
  </si>
  <si>
    <t>TRANSFER IN/COURT RPT SVC FUND</t>
  </si>
  <si>
    <t>100-390-0126</t>
  </si>
  <si>
    <t>TRANSFER IN/AMERICAN RESCUE PN</t>
  </si>
  <si>
    <t>100-390-0190</t>
  </si>
  <si>
    <t>TRANSFER IN/WINTER STORM FUND</t>
  </si>
  <si>
    <t>100-390-0191</t>
  </si>
  <si>
    <t>TRANSFER IN/COVID 19 FUND</t>
  </si>
  <si>
    <t>100-390-0192</t>
  </si>
  <si>
    <t>TRANSF IN/HURRICANE HARVEY</t>
  </si>
  <si>
    <t>100-390-0198</t>
  </si>
  <si>
    <t>TRANSF/ROAD&amp;BRIDGE PCT #1</t>
  </si>
  <si>
    <t>100-390-0201</t>
  </si>
  <si>
    <t>TRANSF/ROAD&amp;BRIDGE PCT #2</t>
  </si>
  <si>
    <t>100-390-0202</t>
  </si>
  <si>
    <t>TRANSF/ROAD&amp;BRIDGE PCT #3</t>
  </si>
  <si>
    <t>100-390-0203</t>
  </si>
  <si>
    <t>TRANSF/ROAD&amp;BRIDGE PCT #4</t>
  </si>
  <si>
    <t>100-390-0204</t>
  </si>
  <si>
    <t>TRANSFER IN/FIREFIGHTERS GRANT</t>
  </si>
  <si>
    <t>100-390-0344</t>
  </si>
  <si>
    <t>TRANSFER IN/HURRICANE RELIEF</t>
  </si>
  <si>
    <t>100-390-0347</t>
  </si>
  <si>
    <t>TRANSFER/CDA CONTRABAND</t>
  </si>
  <si>
    <t>100-390-0370</t>
  </si>
  <si>
    <t>TRANSFER/LAW LIBRARY</t>
  </si>
  <si>
    <t>100-390-0720</t>
  </si>
  <si>
    <t>TRANSF/CAPITAL PROJECT FD</t>
  </si>
  <si>
    <t>100-390-0770</t>
  </si>
  <si>
    <t>TRANSFER IN/NAVARRO PROJ</t>
  </si>
  <si>
    <t>100-390-0845</t>
  </si>
  <si>
    <t>TRANSFER IN/CMC</t>
  </si>
  <si>
    <t>100-390-0950</t>
  </si>
  <si>
    <t>TRANSFER/CDA PROCESSING FD</t>
  </si>
  <si>
    <t>100-390-3000</t>
  </si>
  <si>
    <t>TRANFER IN FROM FEMA/HURRICANE</t>
  </si>
  <si>
    <t>100-390-3196</t>
  </si>
  <si>
    <t>TRANSFER IN FEMA UNMET NEEDS</t>
  </si>
  <si>
    <t>100-390-3199</t>
  </si>
  <si>
    <t>Total TRANSFERS IN:</t>
  </si>
  <si>
    <t>Total INTERGOVERNMENTAL:</t>
  </si>
  <si>
    <t>Total Revenue Source:</t>
  </si>
  <si>
    <t>Expenditures</t>
  </si>
  <si>
    <t>GENERAL GOVERNMENT</t>
  </si>
  <si>
    <t>COUNTY JUDGE</t>
  </si>
  <si>
    <t>SALARIES</t>
  </si>
  <si>
    <t>SALARY  COUNTY JUDGE</t>
  </si>
  <si>
    <t>100-400-1101</t>
  </si>
  <si>
    <t>SALARY, CONSTITUTIONAL JUDG</t>
  </si>
  <si>
    <t>100-400-1102</t>
  </si>
  <si>
    <t>SALARY  CHIEF OF STAFF</t>
  </si>
  <si>
    <t>100-400-1103</t>
  </si>
  <si>
    <t>SALARY  ADM ASSISTANT</t>
  </si>
  <si>
    <t>100-400-1105</t>
  </si>
  <si>
    <t>SALARY  SEC. HWY PATROL</t>
  </si>
  <si>
    <t>100-400-1106</t>
  </si>
  <si>
    <t>EXTRA HELP</t>
  </si>
  <si>
    <t>100-400-1130</t>
  </si>
  <si>
    <t>OVERTIME WAGES</t>
  </si>
  <si>
    <t>100-400-1131</t>
  </si>
  <si>
    <t>LONGEVITY</t>
  </si>
  <si>
    <t>100-400-1132</t>
  </si>
  <si>
    <t>STIPEND</t>
  </si>
  <si>
    <t>100-400-1133</t>
  </si>
  <si>
    <t>CELL PHONE ALLOWANCE</t>
  </si>
  <si>
    <t>100-400-1139</t>
  </si>
  <si>
    <t>Total SALARIES:</t>
  </si>
  <si>
    <t>FRINGE BENEFITS</t>
  </si>
  <si>
    <t>SOCIAL SECURITY</t>
  </si>
  <si>
    <t>100-400-2001</t>
  </si>
  <si>
    <t>HEALTH INSURANCE</t>
  </si>
  <si>
    <t>100-400-2002</t>
  </si>
  <si>
    <t>RETIREMENT</t>
  </si>
  <si>
    <t>100-400-2003</t>
  </si>
  <si>
    <t>LIFE INSURANCE</t>
  </si>
  <si>
    <t>100-400-2004</t>
  </si>
  <si>
    <t>Total FRINGE BENEFITS:</t>
  </si>
  <si>
    <t>OPERATING EXPENSES</t>
  </si>
  <si>
    <t>INSURANCE &amp; BONDS</t>
  </si>
  <si>
    <t>100-400-3004</t>
  </si>
  <si>
    <t>TRAINING &amp; TRAVEL</t>
  </si>
  <si>
    <t>100-400-3005</t>
  </si>
  <si>
    <t>SUPPLIES</t>
  </si>
  <si>
    <t>100-400-3006</t>
  </si>
  <si>
    <t>REPAIRS &amp; MAINTENANCE</t>
  </si>
  <si>
    <t>100-400-3007</t>
  </si>
  <si>
    <t>DUES &amp; SUBSCRIPTIONS</t>
  </si>
  <si>
    <t>100-400-3008</t>
  </si>
  <si>
    <t>COPY MACHINE</t>
  </si>
  <si>
    <t>100-400-3009</t>
  </si>
  <si>
    <t>100-400-3030</t>
  </si>
  <si>
    <t>Total OPERATING EXPENSES:</t>
  </si>
  <si>
    <t>OTHER SERVICES &amp; CHARGES</t>
  </si>
  <si>
    <t>CONTRACT/PROFEESSIONAL SVCS</t>
  </si>
  <si>
    <t>100-400-4006</t>
  </si>
  <si>
    <t>Total OTHER SERVICES &amp; CHARGES:</t>
  </si>
  <si>
    <t>CAPITAL OUTLAY</t>
  </si>
  <si>
    <t>EQUIPMENT</t>
  </si>
  <si>
    <t>100-400-5001</t>
  </si>
  <si>
    <t>Total CAPITAL OUTLAY:</t>
  </si>
  <si>
    <t>Total COUNTY JUDGE:</t>
  </si>
  <si>
    <t>COMMISSIONERS' COURT</t>
  </si>
  <si>
    <t>SALARY   2 ADM. ASSISTANT</t>
  </si>
  <si>
    <t>100-401-1103</t>
  </si>
  <si>
    <t>SALARY  CLERK III</t>
  </si>
  <si>
    <t>100-401-1105</t>
  </si>
  <si>
    <t>100-401-1106</t>
  </si>
  <si>
    <t>PROCUREMENT SPECIALIST</t>
  </si>
  <si>
    <t>100-401-1109</t>
  </si>
  <si>
    <t>SALARY  PT CLERK III</t>
  </si>
  <si>
    <t>100-401-1110</t>
  </si>
  <si>
    <t>100-401-1130</t>
  </si>
  <si>
    <t>100-401-1131</t>
  </si>
  <si>
    <t>100-401-1132</t>
  </si>
  <si>
    <t>100-401-1133</t>
  </si>
  <si>
    <t>CELLPHONE ALLOWANCE</t>
  </si>
  <si>
    <t>100-401-1139</t>
  </si>
  <si>
    <t>100-401-2001</t>
  </si>
  <si>
    <t>100-401-2002</t>
  </si>
  <si>
    <t>100-401-2003</t>
  </si>
  <si>
    <t>100-401-2004</t>
  </si>
  <si>
    <t>100-401-3005</t>
  </si>
  <si>
    <t>100-401-3006</t>
  </si>
  <si>
    <t>ASSOCIATION DUES</t>
  </si>
  <si>
    <t>100-401-3008</t>
  </si>
  <si>
    <t>100-401-3009</t>
  </si>
  <si>
    <t>LEGAL NOTICES</t>
  </si>
  <si>
    <t>100-401-4003</t>
  </si>
  <si>
    <t>100-401-5001</t>
  </si>
  <si>
    <t>Total COMMISSIONERS' COURT:</t>
  </si>
  <si>
    <t>SALARY  RECORDS MANAGER</t>
  </si>
  <si>
    <t>100-402-1104</t>
  </si>
  <si>
    <t>SALARY  RM TECH</t>
  </si>
  <si>
    <t>100-402-1105</t>
  </si>
  <si>
    <t>SALARY  RM TECH PART TIME</t>
  </si>
  <si>
    <t>100-402-1106</t>
  </si>
  <si>
    <t>100-402-1130</t>
  </si>
  <si>
    <t>100-402-1132</t>
  </si>
  <si>
    <t>100-402-1133</t>
  </si>
  <si>
    <t>100-402-1139</t>
  </si>
  <si>
    <t>100-402-2001</t>
  </si>
  <si>
    <t>100-402-2002</t>
  </si>
  <si>
    <t>100-402-2003</t>
  </si>
  <si>
    <t>100-402-2004</t>
  </si>
  <si>
    <t>100-402-3005</t>
  </si>
  <si>
    <t>100-402-3006</t>
  </si>
  <si>
    <t>TRUCK REPAIRS/GAS &amp; OIL</t>
  </si>
  <si>
    <t>100-402-3013</t>
  </si>
  <si>
    <t>100-402-5001</t>
  </si>
  <si>
    <t>Total RECORDS MGMT PRESERVATION:</t>
  </si>
  <si>
    <t>COUNTY CLERK</t>
  </si>
  <si>
    <t>SALARY  COUNTY CLERK</t>
  </si>
  <si>
    <t>100-403-1101</t>
  </si>
  <si>
    <t>SALARY  CHIEF DEPUTY</t>
  </si>
  <si>
    <t>100-403-1103</t>
  </si>
  <si>
    <t>SALARY  2  ASST CHIEF DEPUTIES</t>
  </si>
  <si>
    <t>100-403-1104</t>
  </si>
  <si>
    <t>SALARY  9 CLERK III</t>
  </si>
  <si>
    <t>100-403-1105</t>
  </si>
  <si>
    <t>ASST CHIEF DEPUTY</t>
  </si>
  <si>
    <t>100-403-1106</t>
  </si>
  <si>
    <t>100-403-1130</t>
  </si>
  <si>
    <t>100-403-1131</t>
  </si>
  <si>
    <t>100-403-1132</t>
  </si>
  <si>
    <t>100-403-1133</t>
  </si>
  <si>
    <t>100-403-2001</t>
  </si>
  <si>
    <t>100-403-2002</t>
  </si>
  <si>
    <t>100-403-2003</t>
  </si>
  <si>
    <t>100-403-2004</t>
  </si>
  <si>
    <t>MAINTENANCE CONTRACTS</t>
  </si>
  <si>
    <t>100-403-3003</t>
  </si>
  <si>
    <t>100-403-3004</t>
  </si>
  <si>
    <t>100-403-3005</t>
  </si>
  <si>
    <t>100-403-3006</t>
  </si>
  <si>
    <t>DUES</t>
  </si>
  <si>
    <t>100-403-3008</t>
  </si>
  <si>
    <t>100-403-3010</t>
  </si>
  <si>
    <t>PROBATE PERS TRAIN LGC 118.064</t>
  </si>
  <si>
    <t>100-403-3040</t>
  </si>
  <si>
    <t>100-403-5001</t>
  </si>
  <si>
    <t>Total COUNTY CLERK:</t>
  </si>
  <si>
    <t>VETERANS SERVICE OFFICE</t>
  </si>
  <si>
    <t>SALARY VETERANS SERVICE DIRECT</t>
  </si>
  <si>
    <t>100-405-1104</t>
  </si>
  <si>
    <t>SALARY PT ASST VETS OFFICER</t>
  </si>
  <si>
    <t>100-405-1105</t>
  </si>
  <si>
    <t>SALARY, PT CLERK II</t>
  </si>
  <si>
    <t>100-405-1110</t>
  </si>
  <si>
    <t>100-405-1132</t>
  </si>
  <si>
    <t>100-405-1133</t>
  </si>
  <si>
    <t>100-405-2001</t>
  </si>
  <si>
    <t>100-405-2002</t>
  </si>
  <si>
    <t>100-405-2003</t>
  </si>
  <si>
    <t>100-405-2004</t>
  </si>
  <si>
    <t>POSTAGE</t>
  </si>
  <si>
    <t>100-405-3002</t>
  </si>
  <si>
    <t>100-405-3005</t>
  </si>
  <si>
    <t>100-405-3006</t>
  </si>
  <si>
    <t>100-405-3008</t>
  </si>
  <si>
    <t>100-405-3009</t>
  </si>
  <si>
    <t>VETERANS CENTER EXPENSES</t>
  </si>
  <si>
    <t>100-405-3100</t>
  </si>
  <si>
    <t>U OF H WORK STUDY PROGRAM</t>
  </si>
  <si>
    <t>100-405-4017</t>
  </si>
  <si>
    <t>100-405-5001</t>
  </si>
  <si>
    <t>Total VETERANS SERVICE OFFICE:</t>
  </si>
  <si>
    <t>HERITAGE DIRECTOR</t>
  </si>
  <si>
    <t>SALARY  HERITAGE DIRECTOR</t>
  </si>
  <si>
    <t>100-407-1102</t>
  </si>
  <si>
    <t>100-407-1132</t>
  </si>
  <si>
    <t>100-407-1133</t>
  </si>
  <si>
    <t>100-407-2001</t>
  </si>
  <si>
    <t>100-407-2002</t>
  </si>
  <si>
    <t>100-407-2003</t>
  </si>
  <si>
    <t>100-407-2004</t>
  </si>
  <si>
    <t>100-407-3005</t>
  </si>
  <si>
    <t>100-407-3006</t>
  </si>
  <si>
    <t>100-407-3008</t>
  </si>
  <si>
    <t>Total HERITAGE DIRECTOR:</t>
  </si>
  <si>
    <t>NON/DEPARTMENTAL EXPENSE</t>
  </si>
  <si>
    <t>SALARY STUDY IMPLEMENTATION</t>
  </si>
  <si>
    <t>100-409-1138</t>
  </si>
  <si>
    <t>PAUPER CARE</t>
  </si>
  <si>
    <t>100-409-3001</t>
  </si>
  <si>
    <t>MENTAL CARE</t>
  </si>
  <si>
    <t>100-409-3002</t>
  </si>
  <si>
    <t>OUTSIDE AUDIT</t>
  </si>
  <si>
    <t>100-409-3003</t>
  </si>
  <si>
    <t>INSURANCE/FIRE/GENL/AUTO LIAB</t>
  </si>
  <si>
    <t>100-409-3004</t>
  </si>
  <si>
    <t>WORKER'S COMPENSATION</t>
  </si>
  <si>
    <t>100-409-3005</t>
  </si>
  <si>
    <t>UNEMPLOYMENT TAXES</t>
  </si>
  <si>
    <t>100-409-3006</t>
  </si>
  <si>
    <t>TUITION REIMB</t>
  </si>
  <si>
    <t>100-409-3008</t>
  </si>
  <si>
    <t>HWY PATROL SUPPLIES/MAINT.</t>
  </si>
  <si>
    <t>100-409-3009</t>
  </si>
  <si>
    <t>EMPLOYEE TESTING</t>
  </si>
  <si>
    <t>100-409-3010</t>
  </si>
  <si>
    <t>RETIREES INSURANCE PREMIUMS</t>
  </si>
  <si>
    <t>100-409-3011</t>
  </si>
  <si>
    <t>CAFETERIA PLAN FEES</t>
  </si>
  <si>
    <t>100-409-3012</t>
  </si>
  <si>
    <t>POSTAGE/ALL DEPTS.</t>
  </si>
  <si>
    <t>100-409-3013</t>
  </si>
  <si>
    <t>CONTINGENCY</t>
  </si>
  <si>
    <t>100-409-3030</t>
  </si>
  <si>
    <t>TELEPHONES/COMMUNICATIONS</t>
  </si>
  <si>
    <t>100-409-3040</t>
  </si>
  <si>
    <t>EMPLOYEE ACTIVITIES &amp; RECOG</t>
  </si>
  <si>
    <t>100-409-3045</t>
  </si>
  <si>
    <t>TRANSLATORS/TRANSCRIBING</t>
  </si>
  <si>
    <t>100-409-3106</t>
  </si>
  <si>
    <t>CITY MENTAL TRANSPORTS</t>
  </si>
  <si>
    <t>100-409-3211</t>
  </si>
  <si>
    <t>MID COAST FAMILY SERVICES</t>
  </si>
  <si>
    <t>100-409-4000</t>
  </si>
  <si>
    <t>PSYCHIATRIC EVALUATIONS</t>
  </si>
  <si>
    <t>100-409-4001</t>
  </si>
  <si>
    <t>GULF BEND CENTER</t>
  </si>
  <si>
    <t>100-409-4002</t>
  </si>
  <si>
    <t>VICTORIA ECONOMIC DEV. CORP.</t>
  </si>
  <si>
    <t>100-409-4003</t>
  </si>
  <si>
    <t>HOPE OF SOUTH TEXAS</t>
  </si>
  <si>
    <t>100-409-4004</t>
  </si>
  <si>
    <t>SOIL &amp; WATER CONSERVATION</t>
  </si>
  <si>
    <t>100-409-4006</t>
  </si>
  <si>
    <t>TRAPPING &amp; PREDATOR CONTROL</t>
  </si>
  <si>
    <t>100-409-4007</t>
  </si>
  <si>
    <t>CONTRACT SERVICES</t>
  </si>
  <si>
    <t>100-409-4008</t>
  </si>
  <si>
    <t>APPRAISAL DISTRICT</t>
  </si>
  <si>
    <t>100-409-4009</t>
  </si>
  <si>
    <t>SENIOR CITIZENS CENTER</t>
  </si>
  <si>
    <t>100-409-4010</t>
  </si>
  <si>
    <t>U OF H WORKSTUDY/INTERNSHIP</t>
  </si>
  <si>
    <t>100-409-4012</t>
  </si>
  <si>
    <t>LEGAL SERVICES</t>
  </si>
  <si>
    <t>100-409-4013</t>
  </si>
  <si>
    <t>SERV OF CITATION</t>
  </si>
  <si>
    <t>100-409-4014</t>
  </si>
  <si>
    <t>AUTOPSIES/TRANSPORTATION</t>
  </si>
  <si>
    <t>100-409-4016</t>
  </si>
  <si>
    <t>INSURANCE CONSULTING SERVIC</t>
  </si>
  <si>
    <t>100-409-4017</t>
  </si>
  <si>
    <t>COUNTYWIDE RECYCLING</t>
  </si>
  <si>
    <t>100-409-4018</t>
  </si>
  <si>
    <t>PROFESSIONAL SERVICES</t>
  </si>
  <si>
    <t>100-409-4019</t>
  </si>
  <si>
    <t>LOBBYING ACTIVITIES</t>
  </si>
  <si>
    <t>100-409-4020</t>
  </si>
  <si>
    <t>GUARDIANS/ATTY AD LITEM</t>
  </si>
  <si>
    <t>100-409-4021</t>
  </si>
  <si>
    <t>REDISTRICTING SERVICES</t>
  </si>
  <si>
    <t>100-409-4025</t>
  </si>
  <si>
    <t>AIRPORT LEASES</t>
  </si>
  <si>
    <t>100-409-4111</t>
  </si>
  <si>
    <t>AIRPORT UTILITIES</t>
  </si>
  <si>
    <t>100-409-4112</t>
  </si>
  <si>
    <t>INNOVATION COLLECTIVE</t>
  </si>
  <si>
    <t>100-409-4200</t>
  </si>
  <si>
    <t>ARBITRAGE REBATE</t>
  </si>
  <si>
    <t>100-409-4300</t>
  </si>
  <si>
    <t>BRENTWOOD SUBD ROW/RD RPRS</t>
  </si>
  <si>
    <t>100-409-4710</t>
  </si>
  <si>
    <t>ROW OLIVER &amp; RAAB RD BRIDGE</t>
  </si>
  <si>
    <t>100-409-4718</t>
  </si>
  <si>
    <t>ROW FM 616/CHOCOLATE BAYOU</t>
  </si>
  <si>
    <t>100-409-4719</t>
  </si>
  <si>
    <t>STORMWATER MGMT PLAN</t>
  </si>
  <si>
    <t>100-409-4720</t>
  </si>
  <si>
    <t>BLOOMINGTON CONTAMINATION S</t>
  </si>
  <si>
    <t>100-409-4730</t>
  </si>
  <si>
    <t>BLOOMINGTON BASKETBALL COUR</t>
  </si>
  <si>
    <t>100-409-4731</t>
  </si>
  <si>
    <t>BLOOMINGTON SIDEWALK PROJEC</t>
  </si>
  <si>
    <t>100-409-4732</t>
  </si>
  <si>
    <t>BLOOMINGTON LIGHTING PROJEC</t>
  </si>
  <si>
    <t>100-409-4734</t>
  </si>
  <si>
    <t>AIRPORT PARKING LOT REPAIRS</t>
  </si>
  <si>
    <t>100-409-4735</t>
  </si>
  <si>
    <t>NURSERY VFD PARKING LOT</t>
  </si>
  <si>
    <t>100-409-4740</t>
  </si>
  <si>
    <t>FURNITURE &amp; EQUIPMENT</t>
  </si>
  <si>
    <t>100-409-5001</t>
  </si>
  <si>
    <t>VEHICLES</t>
  </si>
  <si>
    <t>100-409-5003</t>
  </si>
  <si>
    <t>CAPITAL IMPROVE-PARKING LOTS</t>
  </si>
  <si>
    <t>100-409-5005</t>
  </si>
  <si>
    <t>CAPITAL IMPROVEMENTS</t>
  </si>
  <si>
    <t>100-409-5006</t>
  </si>
  <si>
    <t>CAPITAL IMPROVE-SO MOLD REM</t>
  </si>
  <si>
    <t>100-409-5007</t>
  </si>
  <si>
    <t>CAPITAL IMPROVE-ADMIN SERVICES</t>
  </si>
  <si>
    <t>100-409-5008</t>
  </si>
  <si>
    <t>CAPITAL IMPROV-FIBER OPTIC</t>
  </si>
  <si>
    <t>100-409-5009</t>
  </si>
  <si>
    <t>CAPITAL IMPROVE-PUBLIC SAFETY</t>
  </si>
  <si>
    <t>100-409-5010</t>
  </si>
  <si>
    <t>CAPITAL IMPROV-1967 CRTHS HVAC</t>
  </si>
  <si>
    <t>100-409-5015</t>
  </si>
  <si>
    <t>CAPITAL IMPROVE-JAIL HVAC</t>
  </si>
  <si>
    <t>100-409-5016</t>
  </si>
  <si>
    <t>CAPITAL IMPROVE-JUV ROOF</t>
  </si>
  <si>
    <t>100-409-5020</t>
  </si>
  <si>
    <t>CAPITAL IMPROVE-RDRRC CHILLER</t>
  </si>
  <si>
    <t>100-409-5021</t>
  </si>
  <si>
    <t>CAPITAL IMPROVE-JAIL CHILLER</t>
  </si>
  <si>
    <t>100-409-5022</t>
  </si>
  <si>
    <t>CAPITAL IMPROV-1892 CRTHS HVAC</t>
  </si>
  <si>
    <t>100-409-5023</t>
  </si>
  <si>
    <t>CAPITAL IMPROV-EOC STAIR ENCL</t>
  </si>
  <si>
    <t>100-409-5025</t>
  </si>
  <si>
    <t>CAPITAL IMPR-1967 CRTHS ELE</t>
  </si>
  <si>
    <t>100-409-5027</t>
  </si>
  <si>
    <t>CAPITAL IMPROV-COMM CRT RENOVA</t>
  </si>
  <si>
    <t>100-409-5030</t>
  </si>
  <si>
    <t>CAPITAL IMPROV-CC@L#1 COURT</t>
  </si>
  <si>
    <t>100-409-5032</t>
  </si>
  <si>
    <t>LAND</t>
  </si>
  <si>
    <t>100-409-5100</t>
  </si>
  <si>
    <t>BUILDINGS</t>
  </si>
  <si>
    <t>100-409-5300</t>
  </si>
  <si>
    <t>PRECINCT#2 BUILDING</t>
  </si>
  <si>
    <t>100-409-5314</t>
  </si>
  <si>
    <t>PRECINCT #4 SERVICE CENTER</t>
  </si>
  <si>
    <t>100-409-5316</t>
  </si>
  <si>
    <t>Total NON/DEPARTMENTAL EXPENSE:</t>
  </si>
  <si>
    <t>DISTRICT CLERK</t>
  </si>
  <si>
    <t>SALARY  DISTRICT CLERK</t>
  </si>
  <si>
    <t>100-450-1101</t>
  </si>
  <si>
    <t>DEPUTY CLERK</t>
  </si>
  <si>
    <t>100-450-1103</t>
  </si>
  <si>
    <t>SALARY  2 ASST CHIEF DEPUTY</t>
  </si>
  <si>
    <t>100-450-1104</t>
  </si>
  <si>
    <t>SALARY  7 CLERK III</t>
  </si>
  <si>
    <t>100-450-1105</t>
  </si>
  <si>
    <t>SALARY  COLLECTIONS SUPERVISOR</t>
  </si>
  <si>
    <t>100-450-1109</t>
  </si>
  <si>
    <t>SALARY  2 COLLECTION CLERKS</t>
  </si>
  <si>
    <t>100-450-1110</t>
  </si>
  <si>
    <t>100-450-1130</t>
  </si>
  <si>
    <t>100-450-1131</t>
  </si>
  <si>
    <t>100-450-1132</t>
  </si>
  <si>
    <t>100-450-1133</t>
  </si>
  <si>
    <t>100-450-2001</t>
  </si>
  <si>
    <t>100-450-2002</t>
  </si>
  <si>
    <t>100-450-2003</t>
  </si>
  <si>
    <t>100-450-2004</t>
  </si>
  <si>
    <t>100-450-3004</t>
  </si>
  <si>
    <t>100-450-3005</t>
  </si>
  <si>
    <t>100-450-3006</t>
  </si>
  <si>
    <t>100-450-3007</t>
  </si>
  <si>
    <t>100-450-3008</t>
  </si>
  <si>
    <t>100-450-3009</t>
  </si>
  <si>
    <t>JURY SUMMONS EXPENSE</t>
  </si>
  <si>
    <t>100-450-3010</t>
  </si>
  <si>
    <t>100-450-5001</t>
  </si>
  <si>
    <t>Total DISTRICT CLERK:</t>
  </si>
  <si>
    <t>ELECTION ADMINISTRATOR</t>
  </si>
  <si>
    <t>SALARY  ELECTION ADMINISTRATOR</t>
  </si>
  <si>
    <t>100-490-1102</t>
  </si>
  <si>
    <t>SALARY  ASSIST ELECT ADMIN</t>
  </si>
  <si>
    <t>100-490-1103</t>
  </si>
  <si>
    <t>100-490-1104</t>
  </si>
  <si>
    <t>SALARY  2 PT CHAPT. 19 CLERKS</t>
  </si>
  <si>
    <t>100-490-1110</t>
  </si>
  <si>
    <t>SALARY  ELECTION PERSONNEL</t>
  </si>
  <si>
    <t>100-490-1120</t>
  </si>
  <si>
    <t>SALARY  PROGRAM VOTING MACH.</t>
  </si>
  <si>
    <t>100-490-1129</t>
  </si>
  <si>
    <t>100-490-1130</t>
  </si>
  <si>
    <t>100-490-1132</t>
  </si>
  <si>
    <t>100-490-1133</t>
  </si>
  <si>
    <t>100-490-2001</t>
  </si>
  <si>
    <t>100-490-2002</t>
  </si>
  <si>
    <t>100-490-2003</t>
  </si>
  <si>
    <t>100-490-2004</t>
  </si>
  <si>
    <t>TELEPHONE/COMMUNICATIONS</t>
  </si>
  <si>
    <t>100-490-3001</t>
  </si>
  <si>
    <t>100-490-3002</t>
  </si>
  <si>
    <t>100-490-3003</t>
  </si>
  <si>
    <t>100-490-3004</t>
  </si>
  <si>
    <t>100-490-3005</t>
  </si>
  <si>
    <t>100-490-3006</t>
  </si>
  <si>
    <t>100-490-3007</t>
  </si>
  <si>
    <t>100-490-3008</t>
  </si>
  <si>
    <t>100-490-3009</t>
  </si>
  <si>
    <t>CONTRACT VANS</t>
  </si>
  <si>
    <t>100-490-3010</t>
  </si>
  <si>
    <t>PUBLICATIONS</t>
  </si>
  <si>
    <t>100-490-4003</t>
  </si>
  <si>
    <t>100-490-4008</t>
  </si>
  <si>
    <t>BALLOTS/ELECTION SUPPLIES</t>
  </si>
  <si>
    <t>100-490-4010</t>
  </si>
  <si>
    <t>BUILDING RENTAL</t>
  </si>
  <si>
    <t>100-490-4017</t>
  </si>
  <si>
    <t>CUSTODIAL SERVICES</t>
  </si>
  <si>
    <t>100-490-4018</t>
  </si>
  <si>
    <t>100-490-5001</t>
  </si>
  <si>
    <t>Total ELECTION ADMINISTRATOR:</t>
  </si>
  <si>
    <t>COUNTY AUDITOR</t>
  </si>
  <si>
    <t>SALARY  COUNTY AUDITOR</t>
  </si>
  <si>
    <t>100-495-1102</t>
  </si>
  <si>
    <t>SALARY  FIRST ASSISTANT</t>
  </si>
  <si>
    <t>100-495-1103</t>
  </si>
  <si>
    <t>SALARY  2 INTERNAL AUDITORS</t>
  </si>
  <si>
    <t>100-495-1104</t>
  </si>
  <si>
    <t>SALARY  3 ACCOUNTING CLERK II</t>
  </si>
  <si>
    <t>100-495-1105</t>
  </si>
  <si>
    <t>SALARY  AUDIT MANAGER</t>
  </si>
  <si>
    <t>100-495-1106</t>
  </si>
  <si>
    <t>100-495-1130</t>
  </si>
  <si>
    <t>100-495-1131</t>
  </si>
  <si>
    <t>100-495-1132</t>
  </si>
  <si>
    <t>100-495-1133</t>
  </si>
  <si>
    <t>100-495-2001</t>
  </si>
  <si>
    <t>100-495-2002</t>
  </si>
  <si>
    <t>100-495-2003</t>
  </si>
  <si>
    <t>100-495-2004</t>
  </si>
  <si>
    <t>100-495-3004</t>
  </si>
  <si>
    <t>100-495-3005</t>
  </si>
  <si>
    <t>100-495-3006</t>
  </si>
  <si>
    <t>100-495-3007</t>
  </si>
  <si>
    <t>100-495-3008</t>
  </si>
  <si>
    <t>100-495-3009</t>
  </si>
  <si>
    <t>100-495-5001</t>
  </si>
  <si>
    <t>Total COUNTY AUDITOR:</t>
  </si>
  <si>
    <t>COUNTY TREASURER</t>
  </si>
  <si>
    <t>SALARY  COUNTY TREASURER</t>
  </si>
  <si>
    <t>100-497-1101</t>
  </si>
  <si>
    <t>100-497-1103</t>
  </si>
  <si>
    <t>SALARY  PAYROLL ASSISTANT</t>
  </si>
  <si>
    <t>100-497-1104</t>
  </si>
  <si>
    <t>SALARY  ACCOUNTING CLERK II</t>
  </si>
  <si>
    <t>100-497-1105</t>
  </si>
  <si>
    <t>SALARY  PAYROLL COORDINATOR</t>
  </si>
  <si>
    <t>100-497-1106</t>
  </si>
  <si>
    <t>100-497-1130</t>
  </si>
  <si>
    <t>100-497-1131</t>
  </si>
  <si>
    <t>100-497-1132</t>
  </si>
  <si>
    <t>100-497-1133</t>
  </si>
  <si>
    <t>100-497-2001</t>
  </si>
  <si>
    <t>100-497-2002</t>
  </si>
  <si>
    <t>100-497-2003</t>
  </si>
  <si>
    <t>100-497-2004</t>
  </si>
  <si>
    <t>100-497-3004</t>
  </si>
  <si>
    <t>100-497-3005</t>
  </si>
  <si>
    <t>100-497-3006</t>
  </si>
  <si>
    <t>100-497-3007</t>
  </si>
  <si>
    <t>100-497-3008</t>
  </si>
  <si>
    <t>100-497-3009</t>
  </si>
  <si>
    <t>BANK CHARGES</t>
  </si>
  <si>
    <t>100-497-3034</t>
  </si>
  <si>
    <t>100-497-4008</t>
  </si>
  <si>
    <t>FURNITURE AND EQUIPMENT</t>
  </si>
  <si>
    <t>100-497-5001</t>
  </si>
  <si>
    <t>Total COUNTY TREASURER:</t>
  </si>
  <si>
    <t>TAX ASSESSOR/COLLECTOR</t>
  </si>
  <si>
    <t>SALARY  TAX ASSESSOR/COLLECT.</t>
  </si>
  <si>
    <t>100-499-1101</t>
  </si>
  <si>
    <t>100-499-1103</t>
  </si>
  <si>
    <t>SALARY  3 ASST CHIEF DEPUTY</t>
  </si>
  <si>
    <t>100-499-1104</t>
  </si>
  <si>
    <t>SALARY  11 CLERK III</t>
  </si>
  <si>
    <t>100-499-1106</t>
  </si>
  <si>
    <t>ACCOUNTING CLERK</t>
  </si>
  <si>
    <t>100-499-1107</t>
  </si>
  <si>
    <t>100-499-1130</t>
  </si>
  <si>
    <t>100-499-1131</t>
  </si>
  <si>
    <t>100-499-1132</t>
  </si>
  <si>
    <t>100-499-1133</t>
  </si>
  <si>
    <t>100-499-2001</t>
  </si>
  <si>
    <t>100-499-2002</t>
  </si>
  <si>
    <t>100-499-2003</t>
  </si>
  <si>
    <t>100-499-2004</t>
  </si>
  <si>
    <t>100-499-3004</t>
  </si>
  <si>
    <t>100-499-3005</t>
  </si>
  <si>
    <t>100-499-3006</t>
  </si>
  <si>
    <t>100-499-3007</t>
  </si>
  <si>
    <t>100-499-3008</t>
  </si>
  <si>
    <t>100-499-3010</t>
  </si>
  <si>
    <t>DELQT TAX/AJ FEES  NOTICES</t>
  </si>
  <si>
    <t>100-499-3031</t>
  </si>
  <si>
    <t>COMPUTER SERVICES</t>
  </si>
  <si>
    <t>100-499-4025</t>
  </si>
  <si>
    <t>Total TAX ASSESSOR/COLLECTOR:</t>
  </si>
  <si>
    <t>ADMINISTRATIVE SERVICES</t>
  </si>
  <si>
    <t>SALARY  ENGINEER/PRJCT MGR</t>
  </si>
  <si>
    <t>100-501-1101</t>
  </si>
  <si>
    <t>SALARY  DIRECTOR</t>
  </si>
  <si>
    <t>100-501-1104</t>
  </si>
  <si>
    <t>SALARY  INTERIM HR DIRECTOR</t>
  </si>
  <si>
    <t>100-501-1105</t>
  </si>
  <si>
    <t>SALARY  COMPLIANCE SPECIALIST</t>
  </si>
  <si>
    <t>100-501-1106</t>
  </si>
  <si>
    <t>SALARY  GRANT ADMINISTRATOR</t>
  </si>
  <si>
    <t>100-501-1110</t>
  </si>
  <si>
    <t>100-501-1130</t>
  </si>
  <si>
    <t>100-501-1132</t>
  </si>
  <si>
    <t>100-501-1133</t>
  </si>
  <si>
    <t>100-501-1139</t>
  </si>
  <si>
    <t>100-501-2001</t>
  </si>
  <si>
    <t>100-501-2002</t>
  </si>
  <si>
    <t>100-501-2003</t>
  </si>
  <si>
    <t>100-501-2004</t>
  </si>
  <si>
    <t>100-501-3005</t>
  </si>
  <si>
    <t>100-501-3006</t>
  </si>
  <si>
    <t>100-501-3008</t>
  </si>
  <si>
    <t>100-501-3009</t>
  </si>
  <si>
    <t>JOB ADVERTISEMENTS</t>
  </si>
  <si>
    <t>100-501-3106</t>
  </si>
  <si>
    <t>TRAINING MEETINGS</t>
  </si>
  <si>
    <t>100-501-3108</t>
  </si>
  <si>
    <t>100-501-5001</t>
  </si>
  <si>
    <t>Total ADMINISTRATIVE SERVICES:</t>
  </si>
  <si>
    <t>INFORMATION TECHNOLOGY</t>
  </si>
  <si>
    <t>100-503-1104</t>
  </si>
  <si>
    <t>SALARY  ASST. DIRECTOR</t>
  </si>
  <si>
    <t>100-503-1105</t>
  </si>
  <si>
    <t>SALARY   COMPUTER TECH.</t>
  </si>
  <si>
    <t>100-503-1106</t>
  </si>
  <si>
    <t>SALARY  CLERK II</t>
  </si>
  <si>
    <t>100-503-1107</t>
  </si>
  <si>
    <t>SALARY  SENIOR TECH</t>
  </si>
  <si>
    <t>100-503-1108</t>
  </si>
  <si>
    <t>SALARY  NETWORK ENGINEER</t>
  </si>
  <si>
    <t>100-503-1109</t>
  </si>
  <si>
    <t>SALARY  SYSTEM ADMIN. II</t>
  </si>
  <si>
    <t>100-503-1110</t>
  </si>
  <si>
    <t>SALARY  SYSTEM ADMIN I</t>
  </si>
  <si>
    <t>100-503-1111</t>
  </si>
  <si>
    <t>100-503-1130</t>
  </si>
  <si>
    <t>100-503-1131</t>
  </si>
  <si>
    <t>100-503-1132</t>
  </si>
  <si>
    <t>100-503-1133</t>
  </si>
  <si>
    <t>100-503-1139</t>
  </si>
  <si>
    <t>100-503-2001</t>
  </si>
  <si>
    <t>100-503-2002</t>
  </si>
  <si>
    <t>100-503-2003</t>
  </si>
  <si>
    <t>100-503-2004</t>
  </si>
  <si>
    <t>100-503-3003</t>
  </si>
  <si>
    <t>100-503-3005</t>
  </si>
  <si>
    <t>100-503-3006</t>
  </si>
  <si>
    <t>100-503-3007</t>
  </si>
  <si>
    <t>100-503-3008</t>
  </si>
  <si>
    <t>100-503-3009</t>
  </si>
  <si>
    <t>COMPUTER SUPPLIES</t>
  </si>
  <si>
    <t>100-503-4024</t>
  </si>
  <si>
    <t>100-503-4025</t>
  </si>
  <si>
    <t>CITY FIBER OPTIC PROJECT</t>
  </si>
  <si>
    <t>100-503-4030</t>
  </si>
  <si>
    <t>100-503-5001</t>
  </si>
  <si>
    <t>100-503-5003</t>
  </si>
  <si>
    <t>COMPUTER EQUIPMENT</t>
  </si>
  <si>
    <t>100-503-5004</t>
  </si>
  <si>
    <t>DEBT SERVICE</t>
  </si>
  <si>
    <t>DATA STORAGE-2021/2024</t>
  </si>
  <si>
    <t>100-503-6906</t>
  </si>
  <si>
    <t>Total DEBT SERVICE:</t>
  </si>
  <si>
    <t>Total INFORMATION TECHNOLOGY:</t>
  </si>
  <si>
    <t>HUMAN RESOURCES</t>
  </si>
  <si>
    <t>SALARY  HUMAN RESRCS DIRECTOR</t>
  </si>
  <si>
    <t>100-505-1101</t>
  </si>
  <si>
    <t>SALARY  HUMAN RESRCS SPECIALIS</t>
  </si>
  <si>
    <t>100-505-1102</t>
  </si>
  <si>
    <t>100-505-1105</t>
  </si>
  <si>
    <t>100-505-1132</t>
  </si>
  <si>
    <t>100-505-1133</t>
  </si>
  <si>
    <t>100-505-1139</t>
  </si>
  <si>
    <t>100-505-2001</t>
  </si>
  <si>
    <t>100-505-2002</t>
  </si>
  <si>
    <t>100-505-2003</t>
  </si>
  <si>
    <t>100-505-2004</t>
  </si>
  <si>
    <t>100-505-3005</t>
  </si>
  <si>
    <t>100-505-3006</t>
  </si>
  <si>
    <t>100-505-3008</t>
  </si>
  <si>
    <t>100-505-3009</t>
  </si>
  <si>
    <t>JOB ADVERTISE/RECRUITING EXP</t>
  </si>
  <si>
    <t>100-505-3106</t>
  </si>
  <si>
    <t>100-505-3108</t>
  </si>
  <si>
    <t>100-505-5001</t>
  </si>
  <si>
    <t>Total HUMAN RESOURCES:</t>
  </si>
  <si>
    <t>FACILITIES MANAGEMENT</t>
  </si>
  <si>
    <t>SALARY  FACILITIES MANAGER</t>
  </si>
  <si>
    <t>100-510-1102</t>
  </si>
  <si>
    <t>SALARY  FACILITIES FOREMAN</t>
  </si>
  <si>
    <t>100-510-1103</t>
  </si>
  <si>
    <t>SALARY  8 MAINTENANCE I</t>
  </si>
  <si>
    <t>100-510-1104</t>
  </si>
  <si>
    <t>SALARY  FACILITIES TECH</t>
  </si>
  <si>
    <t>100-510-1105</t>
  </si>
  <si>
    <t>SALARY  FACILITIES TECH I</t>
  </si>
  <si>
    <t>100-510-1106</t>
  </si>
  <si>
    <t>SALARY  FACILITIES TECH II</t>
  </si>
  <si>
    <t>100-510-1107</t>
  </si>
  <si>
    <t>100-510-1130</t>
  </si>
  <si>
    <t>OVERTIME</t>
  </si>
  <si>
    <t>100-510-1131</t>
  </si>
  <si>
    <t>100-510-1132</t>
  </si>
  <si>
    <t>100-510-1133</t>
  </si>
  <si>
    <t>100-510-1139</t>
  </si>
  <si>
    <t>100-510-2001</t>
  </si>
  <si>
    <t>100-510-2002</t>
  </si>
  <si>
    <t>100-510-2003</t>
  </si>
  <si>
    <t>100-510-2004</t>
  </si>
  <si>
    <t>100-510-3005</t>
  </si>
  <si>
    <t>100-510-3006</t>
  </si>
  <si>
    <t>100-510-3007</t>
  </si>
  <si>
    <t>UNIFORMS &amp; DOOR MATS</t>
  </si>
  <si>
    <t>100-510-3011</t>
  </si>
  <si>
    <t>TRUCK  REPAIRS/GAS &amp; OIL</t>
  </si>
  <si>
    <t>100-510-3013</t>
  </si>
  <si>
    <t>UTILITIES</t>
  </si>
  <si>
    <t>100-510-3016</t>
  </si>
  <si>
    <t>LAWN CARE</t>
  </si>
  <si>
    <t>100-510-3018</t>
  </si>
  <si>
    <t>AIR CONDITIONER</t>
  </si>
  <si>
    <t>100-510-3301</t>
  </si>
  <si>
    <t>1892 CRTHSE ROOF MAINT CONT</t>
  </si>
  <si>
    <t>100-510-3302</t>
  </si>
  <si>
    <t>ELEVATOR</t>
  </si>
  <si>
    <t>100-510-3303</t>
  </si>
  <si>
    <t>GARBAGE COLLECTION</t>
  </si>
  <si>
    <t>100-510-3304</t>
  </si>
  <si>
    <t>PEST CONTROL</t>
  </si>
  <si>
    <t>100-510-3305</t>
  </si>
  <si>
    <t>CLOCK MAINTENANCE CONTRACT</t>
  </si>
  <si>
    <t>100-510-3306</t>
  </si>
  <si>
    <t>FIRE SPRINKLER/ALARM/EXTING</t>
  </si>
  <si>
    <t>100-510-3307</t>
  </si>
  <si>
    <t>GENERATOR MAINTENANCE</t>
  </si>
  <si>
    <t>100-510-3308</t>
  </si>
  <si>
    <t>CHEMICAL FEE MAINTENANCE</t>
  </si>
  <si>
    <t>100-510-3309</t>
  </si>
  <si>
    <t>100-510-5001</t>
  </si>
  <si>
    <t>Total FACILITIES MANAGEMENT:</t>
  </si>
  <si>
    <t>EXTENSION SERVICE</t>
  </si>
  <si>
    <t>SALARY  AGENT/FCS</t>
  </si>
  <si>
    <t>100-665-1103</t>
  </si>
  <si>
    <t>SALARY  AGENT/AG NR</t>
  </si>
  <si>
    <t>100-665-1104</t>
  </si>
  <si>
    <t>SALARY  AGENT/4 H YD</t>
  </si>
  <si>
    <t>100-665-1105</t>
  </si>
  <si>
    <t>SALARY  AGENT/NR</t>
  </si>
  <si>
    <t>100-665-1106</t>
  </si>
  <si>
    <t>SALARY  CHIEF CLERK</t>
  </si>
  <si>
    <t>100-665-1107</t>
  </si>
  <si>
    <t>SALARY  1 CLERK III</t>
  </si>
  <si>
    <t>100-665-1108</t>
  </si>
  <si>
    <t>SALARY  ASST. CHIEF CLERK</t>
  </si>
  <si>
    <t>100-665-1109</t>
  </si>
  <si>
    <t>100-665-1132</t>
  </si>
  <si>
    <t>100-665-1133</t>
  </si>
  <si>
    <t>100-665-1139</t>
  </si>
  <si>
    <t>100-665-2001</t>
  </si>
  <si>
    <t>100-665-2002</t>
  </si>
  <si>
    <t>100-665-2003</t>
  </si>
  <si>
    <t>100-665-2004</t>
  </si>
  <si>
    <t>100-665-3002</t>
  </si>
  <si>
    <t>FUEL &amp; OIL</t>
  </si>
  <si>
    <t>100-665-3004</t>
  </si>
  <si>
    <t>100-665-3005</t>
  </si>
  <si>
    <t>100-665-3006</t>
  </si>
  <si>
    <t>100-665-3007</t>
  </si>
  <si>
    <t>100-665-3008</t>
  </si>
  <si>
    <t>100-665-3009</t>
  </si>
  <si>
    <t>RENT</t>
  </si>
  <si>
    <t>100-665-4006</t>
  </si>
  <si>
    <t>100-665-4008</t>
  </si>
  <si>
    <t>UTILITIES/ELEC  INTERNET</t>
  </si>
  <si>
    <t>100-665-4017</t>
  </si>
  <si>
    <t>EQUIPMENT LEASE</t>
  </si>
  <si>
    <t>100-665-4610</t>
  </si>
  <si>
    <t>100-665-5001</t>
  </si>
  <si>
    <t>100-665-5003</t>
  </si>
  <si>
    <t>Total EXTENSION SERVICE:</t>
  </si>
  <si>
    <t>Total GENERAL GOVERNMENT:</t>
  </si>
  <si>
    <t>COURT SYSTEM</t>
  </si>
  <si>
    <t>PRE-TRIAL SERVICES</t>
  </si>
  <si>
    <t>SALARY  PRE-TRIAL SERV OFFICER</t>
  </si>
  <si>
    <t>100-404-1104</t>
  </si>
  <si>
    <t>PRE TRIAL SERVICES ASSISTANT</t>
  </si>
  <si>
    <t>100-404-1105</t>
  </si>
  <si>
    <t>100-404-1132</t>
  </si>
  <si>
    <t>100-404-1133</t>
  </si>
  <si>
    <t>100-404-1139</t>
  </si>
  <si>
    <t>100-404-2001</t>
  </si>
  <si>
    <t>100-404-2002</t>
  </si>
  <si>
    <t>100-404-2003</t>
  </si>
  <si>
    <t>100-404-2004</t>
  </si>
  <si>
    <t>100-404-3005</t>
  </si>
  <si>
    <t>100-404-3006</t>
  </si>
  <si>
    <t>100-404-3008</t>
  </si>
  <si>
    <t>100-404-4017</t>
  </si>
  <si>
    <t>Total PRE-TRIAL SERVICES:</t>
  </si>
  <si>
    <t>COUNTY COURTS AT LAW</t>
  </si>
  <si>
    <t>SALARY  2  JUDGES</t>
  </si>
  <si>
    <t>100-425-1101</t>
  </si>
  <si>
    <t>SALARY  H.B. 66</t>
  </si>
  <si>
    <t>100-425-1102</t>
  </si>
  <si>
    <t>SALARY  2 COURT REPORTERS</t>
  </si>
  <si>
    <t>100-425-1103</t>
  </si>
  <si>
    <t>SALARY  SR  COURT COORDINATOR</t>
  </si>
  <si>
    <t>100-425-1107</t>
  </si>
  <si>
    <t>SALARY  EXCESS HB66</t>
  </si>
  <si>
    <t>100-425-1110</t>
  </si>
  <si>
    <t>SALARY  VST JUDGE/SUB CRTRPTRS</t>
  </si>
  <si>
    <t>100-425-1113</t>
  </si>
  <si>
    <t>100-425-1130</t>
  </si>
  <si>
    <t>100-425-1131</t>
  </si>
  <si>
    <t>100-425-1132</t>
  </si>
  <si>
    <t>100-425-1133</t>
  </si>
  <si>
    <t>SALARY  TRANSLATORS</t>
  </si>
  <si>
    <t>100-425-1135</t>
  </si>
  <si>
    <t>100-425-2001</t>
  </si>
  <si>
    <t>100-425-2002</t>
  </si>
  <si>
    <t>100-425-2003</t>
  </si>
  <si>
    <t>100-425-2004</t>
  </si>
  <si>
    <t>100-425-3004</t>
  </si>
  <si>
    <t>100-425-3005</t>
  </si>
  <si>
    <t>100-425-3006</t>
  </si>
  <si>
    <t>100-425-3008</t>
  </si>
  <si>
    <t>TRAINING &amp; TRAVEL-CRT COORD</t>
  </si>
  <si>
    <t>100-425-3011</t>
  </si>
  <si>
    <t>SUB RPTR/INDIGENT TRANSCRIPTS</t>
  </si>
  <si>
    <t>100-425-4007</t>
  </si>
  <si>
    <t>INDIGENT REPRESENTATION</t>
  </si>
  <si>
    <t>100-425-4008</t>
  </si>
  <si>
    <t>VISITING JUDGES</t>
  </si>
  <si>
    <t>100-425-4013</t>
  </si>
  <si>
    <t>CC#1 INDIGENT REPRESENTATION</t>
  </si>
  <si>
    <t>100-425-4900</t>
  </si>
  <si>
    <t>INDIGENT REP-CIVIL-CPS</t>
  </si>
  <si>
    <t>100-425-4901</t>
  </si>
  <si>
    <t>INDIGENT REP-CIVIL-AG</t>
  </si>
  <si>
    <t>100-425-4902</t>
  </si>
  <si>
    <t>ADLT MISDEMEANOR ATTORNEY</t>
  </si>
  <si>
    <t>100-425-4920</t>
  </si>
  <si>
    <t>ADLT MISDEMEANOR INVSTGTION</t>
  </si>
  <si>
    <t>100-425-4922</t>
  </si>
  <si>
    <t>ADLT MISDEMEANOR EXPRT WTNS</t>
  </si>
  <si>
    <t>100-425-4924</t>
  </si>
  <si>
    <t>ADLT MISDEMEANOR OTHR LTGTN</t>
  </si>
  <si>
    <t>100-425-4926</t>
  </si>
  <si>
    <t>ADLT MSDEMEANR APPLS ATTY</t>
  </si>
  <si>
    <t>100-425-4936</t>
  </si>
  <si>
    <t>ADLT MSDEMNR APPLS INVEST</t>
  </si>
  <si>
    <t>100-425-4938</t>
  </si>
  <si>
    <t>ADLT MSDMNR APPLS EXPRT WIT</t>
  </si>
  <si>
    <t>100-425-4940</t>
  </si>
  <si>
    <t>ADLT MSDMENR APPLS OTHR LIT</t>
  </si>
  <si>
    <t>100-425-4942</t>
  </si>
  <si>
    <t>JUVENILE ATTORNEY FEES</t>
  </si>
  <si>
    <t>100-425-4944</t>
  </si>
  <si>
    <t>JUVENILE INVESTIGATION</t>
  </si>
  <si>
    <t>100-425-4946</t>
  </si>
  <si>
    <t>JUVENILE EXPERT WITNESS</t>
  </si>
  <si>
    <t>100-425-4948</t>
  </si>
  <si>
    <t>JUVENILE OTHER LITIGATION</t>
  </si>
  <si>
    <t>100-425-4950</t>
  </si>
  <si>
    <t>JUVENILE APPEALS ATTORNEY</t>
  </si>
  <si>
    <t>100-425-4952</t>
  </si>
  <si>
    <t>JUVENILE APPEALS INVESTIGAT</t>
  </si>
  <si>
    <t>100-425-4954</t>
  </si>
  <si>
    <t>JUVENILE APPEALS EXPERT WIT</t>
  </si>
  <si>
    <t>100-425-4956</t>
  </si>
  <si>
    <t>JUVENILE APPEALS OTHR LITIG</t>
  </si>
  <si>
    <t>100-425-4958</t>
  </si>
  <si>
    <t>Total COUNTY COURTS AT LAW:</t>
  </si>
  <si>
    <t>COUNTY COURT AT LAW #2</t>
  </si>
  <si>
    <t>SALARY  JUDGE</t>
  </si>
  <si>
    <t>100-426-1101</t>
  </si>
  <si>
    <t>100-426-1102</t>
  </si>
  <si>
    <t>SALARY  COURT REPORTER</t>
  </si>
  <si>
    <t>100-426-1103</t>
  </si>
  <si>
    <t>SALARY  COURT COORDINATOR</t>
  </si>
  <si>
    <t>100-426-1107</t>
  </si>
  <si>
    <t>100-426-1110</t>
  </si>
  <si>
    <t>SALARY  VISITING JUDGES</t>
  </si>
  <si>
    <t>100-426-1113</t>
  </si>
  <si>
    <t>100-426-1131</t>
  </si>
  <si>
    <t>100-426-1132</t>
  </si>
  <si>
    <t>100-426-2001</t>
  </si>
  <si>
    <t>100-426-2002</t>
  </si>
  <si>
    <t>100-426-2003</t>
  </si>
  <si>
    <t>100-426-2004</t>
  </si>
  <si>
    <t>100-426-3004</t>
  </si>
  <si>
    <t>100-426-3005</t>
  </si>
  <si>
    <t>100-426-3006</t>
  </si>
  <si>
    <t>100-426-3008</t>
  </si>
  <si>
    <t>100-426-3030</t>
  </si>
  <si>
    <t>100-426-4007</t>
  </si>
  <si>
    <t>100-426-4008</t>
  </si>
  <si>
    <t>100-426-4013</t>
  </si>
  <si>
    <t>CC#2 INDIGENT REPRESENTATION</t>
  </si>
  <si>
    <t>100-426-4900</t>
  </si>
  <si>
    <t>100-426-4901</t>
  </si>
  <si>
    <t>100-426-4902</t>
  </si>
  <si>
    <t>100-426-4920</t>
  </si>
  <si>
    <t>100-426-4922</t>
  </si>
  <si>
    <t>100-426-4924</t>
  </si>
  <si>
    <t>100-426-4926</t>
  </si>
  <si>
    <t>100-426-4936</t>
  </si>
  <si>
    <t>100-426-4938</t>
  </si>
  <si>
    <t>100-426-4940</t>
  </si>
  <si>
    <t>100-426-4942</t>
  </si>
  <si>
    <t>100-426-4944</t>
  </si>
  <si>
    <t>100-426-4946</t>
  </si>
  <si>
    <t>100-426-4948</t>
  </si>
  <si>
    <t>100-426-4950</t>
  </si>
  <si>
    <t>100-426-4952</t>
  </si>
  <si>
    <t>100-426-4954</t>
  </si>
  <si>
    <t>100-426-4956</t>
  </si>
  <si>
    <t>100-426-4958</t>
  </si>
  <si>
    <t>100-426-5001</t>
  </si>
  <si>
    <t>Total COUNTY COURT AT LAW #2:</t>
  </si>
  <si>
    <t>DISTRICT COURT</t>
  </si>
  <si>
    <t>SALARY  4 JUDGES</t>
  </si>
  <si>
    <t>100-435-1101</t>
  </si>
  <si>
    <t>SALARY  5 COURT REPORTERS</t>
  </si>
  <si>
    <t>100-435-1103</t>
  </si>
  <si>
    <t>SALARY  2 COURT COORDINATOR</t>
  </si>
  <si>
    <t>100-435-1107</t>
  </si>
  <si>
    <t>100-435-1108</t>
  </si>
  <si>
    <t>SALARY  VST JUD/SUB CRTRPT</t>
  </si>
  <si>
    <t>100-435-1113</t>
  </si>
  <si>
    <t>100-435-1132</t>
  </si>
  <si>
    <t>100-435-1133</t>
  </si>
  <si>
    <t>100-435-2001</t>
  </si>
  <si>
    <t>100-435-2002</t>
  </si>
  <si>
    <t>100-435-2003</t>
  </si>
  <si>
    <t>100-435-2004</t>
  </si>
  <si>
    <t>100-435-3004</t>
  </si>
  <si>
    <t>TRAINING &amp; TRAVEL-CRT RPTRS</t>
  </si>
  <si>
    <t>100-435-3005</t>
  </si>
  <si>
    <t>100-435-3006</t>
  </si>
  <si>
    <t>100-435-3007</t>
  </si>
  <si>
    <t>TRAINING &amp; TRAVEL-CRT COORDIN</t>
  </si>
  <si>
    <t>100-435-3008</t>
  </si>
  <si>
    <t>100-435-3009</t>
  </si>
  <si>
    <t>100-435-3010</t>
  </si>
  <si>
    <t>100-435-4010</t>
  </si>
  <si>
    <t>4TH ADMINISTRATIVE JUDICIAL</t>
  </si>
  <si>
    <t>100-435-4011</t>
  </si>
  <si>
    <t>JURY FEES &amp; EXPENSES</t>
  </si>
  <si>
    <t>100-435-4013</t>
  </si>
  <si>
    <t>CIVIL INTER/TRANS/SUB RPTRS</t>
  </si>
  <si>
    <t>100-435-4017</t>
  </si>
  <si>
    <t>24TH INDIGENT REPRESENTATION</t>
  </si>
  <si>
    <t>100-435-4110</t>
  </si>
  <si>
    <t>135TH INDIGENT REPRESENTATION</t>
  </si>
  <si>
    <t>100-435-4120</t>
  </si>
  <si>
    <t>267TH INDIGENT REPRESENTATION</t>
  </si>
  <si>
    <t>100-435-4130</t>
  </si>
  <si>
    <t>377TH INDIGENT REPRESENTATION</t>
  </si>
  <si>
    <t>100-435-4140</t>
  </si>
  <si>
    <t>24TH INDIGENT TRANSCRIPTS</t>
  </si>
  <si>
    <t>100-435-4210</t>
  </si>
  <si>
    <t>135TH INDIGENT TRANSCRIPTS</t>
  </si>
  <si>
    <t>100-435-4220</t>
  </si>
  <si>
    <t>267TH INDIGENT TRANSCRIPTS</t>
  </si>
  <si>
    <t>100-435-4230</t>
  </si>
  <si>
    <t>377TH INDIGENT TRANSCRIPTS</t>
  </si>
  <si>
    <t>100-435-4240</t>
  </si>
  <si>
    <t>CPS CASES</t>
  </si>
  <si>
    <t>100-435-4901</t>
  </si>
  <si>
    <t>AG CASES</t>
  </si>
  <si>
    <t>100-435-4902</t>
  </si>
  <si>
    <t>SPECIAL PROSECUTORS</t>
  </si>
  <si>
    <t>100-435-4905</t>
  </si>
  <si>
    <t>100-435-5001</t>
  </si>
  <si>
    <t>Total DISTRICT COURT:</t>
  </si>
  <si>
    <t>24TH DIST CRT INDIGENT</t>
  </si>
  <si>
    <t>24TH CPS APPOINTMENTS</t>
  </si>
  <si>
    <t>100-436-4800</t>
  </si>
  <si>
    <t>CUSTODIAL PARENTS ATTY FEES</t>
  </si>
  <si>
    <t>100-436-4801</t>
  </si>
  <si>
    <t>CUSTODIAL PARENTS SOCIAL WO</t>
  </si>
  <si>
    <t>100-436-4802</t>
  </si>
  <si>
    <t>CUSTODIAL PARENTS EXPRT WTN</t>
  </si>
  <si>
    <t>100-436-4803</t>
  </si>
  <si>
    <t>CUSTODIAL PARENTS INVSTGTR</t>
  </si>
  <si>
    <t>100-436-4804</t>
  </si>
  <si>
    <t>CUSTODIAL PARENTS OTHR LTGT</t>
  </si>
  <si>
    <t>100-436-4805</t>
  </si>
  <si>
    <t>NON-CUSTDL PARENTS ATTY FEE</t>
  </si>
  <si>
    <t>100-436-4806</t>
  </si>
  <si>
    <t>NON-CUSTDL PARENTS SOCIAL W</t>
  </si>
  <si>
    <t>100-436-4807</t>
  </si>
  <si>
    <t>NON-CUSTDL PARENTS EXPERT W</t>
  </si>
  <si>
    <t>100-436-4808</t>
  </si>
  <si>
    <t>NON-CUSTDL PARENTS INVESTIG</t>
  </si>
  <si>
    <t>100-436-4809</t>
  </si>
  <si>
    <t>NON-CUSTDL PARENT OTHR LTGT</t>
  </si>
  <si>
    <t>100-436-4810</t>
  </si>
  <si>
    <t>ALLEGED FATHERS ATTNY FEES</t>
  </si>
  <si>
    <t>100-436-4811</t>
  </si>
  <si>
    <t>ALLEGED FATHERS SOCIAL WORK</t>
  </si>
  <si>
    <t>100-436-4812</t>
  </si>
  <si>
    <t>ALLEGED FATHERS EXPERT WITN</t>
  </si>
  <si>
    <t>100-436-4813</t>
  </si>
  <si>
    <t>ALLEGED FATHERS INVESTIGATO</t>
  </si>
  <si>
    <t>100-436-4814</t>
  </si>
  <si>
    <t>ALLEGED FATHERS OTHR LTGTN</t>
  </si>
  <si>
    <t>100-436-4815</t>
  </si>
  <si>
    <t>UNKNOWN FATHERS ATTORNEY FE</t>
  </si>
  <si>
    <t>100-436-4816</t>
  </si>
  <si>
    <t>UNKNOWN FATHERS SOCIAL WORK</t>
  </si>
  <si>
    <t>100-436-4817</t>
  </si>
  <si>
    <t>UNKNOWN FATHERS EXPERT WITN</t>
  </si>
  <si>
    <t>100-436-4818</t>
  </si>
  <si>
    <t>UNKNOWN FATHERS INVESTIGATO</t>
  </si>
  <si>
    <t>100-436-4819</t>
  </si>
  <si>
    <t>UNKNOWN FATHERS OTHR LTGTN</t>
  </si>
  <si>
    <t>100-436-4820</t>
  </si>
  <si>
    <t>CHILDREN ATTORNEY FEES</t>
  </si>
  <si>
    <t>100-436-4821</t>
  </si>
  <si>
    <t>CHILDREN SOCIAL WORK</t>
  </si>
  <si>
    <t>100-436-4822</t>
  </si>
  <si>
    <t>CHILDREN EXPERT WITNESS</t>
  </si>
  <si>
    <t>100-436-4823</t>
  </si>
  <si>
    <t>CHILDREN INVESTIGATOR EXP</t>
  </si>
  <si>
    <t>100-436-4824</t>
  </si>
  <si>
    <t>CHILDREN OTHER LITIGATION</t>
  </si>
  <si>
    <t>100-436-4825</t>
  </si>
  <si>
    <t>ADULT APPEAL ATTORNEY FEES</t>
  </si>
  <si>
    <t>100-436-4826</t>
  </si>
  <si>
    <t>ADULT APPEAL SOCIAL WORK</t>
  </si>
  <si>
    <t>100-436-4827</t>
  </si>
  <si>
    <t>ADULT APPEAL EXPERT WITNESS</t>
  </si>
  <si>
    <t>100-436-4828</t>
  </si>
  <si>
    <t>ADULT APPEAL INVESTIGATOR</t>
  </si>
  <si>
    <t>100-436-4829</t>
  </si>
  <si>
    <t>ADULT APPEAL OTHER LITIGATI</t>
  </si>
  <si>
    <t>100-436-4830</t>
  </si>
  <si>
    <t>CHILDREN APPEAL ATTORNEY FE</t>
  </si>
  <si>
    <t>100-436-4831</t>
  </si>
  <si>
    <t>CHILDREN APPEAL SOCIAL WORK</t>
  </si>
  <si>
    <t>100-436-4832</t>
  </si>
  <si>
    <t>CHILDREN APPEAL EXPERT WITN</t>
  </si>
  <si>
    <t>100-436-4833</t>
  </si>
  <si>
    <t>CHILDREN APPEAL INVESTIGATO</t>
  </si>
  <si>
    <t>100-436-4834</t>
  </si>
  <si>
    <t>CHILDREN APPEAL OTHER LITIG</t>
  </si>
  <si>
    <t>100-436-4835</t>
  </si>
  <si>
    <t>NON-PARENT CONSERV ATTY FEES</t>
  </si>
  <si>
    <t>100-436-4836</t>
  </si>
  <si>
    <t>NON-PARENT CONSERV SOCIAL WORK</t>
  </si>
  <si>
    <t>100-436-4837</t>
  </si>
  <si>
    <t>NON-PARENT CONSERV EXPERT WITN</t>
  </si>
  <si>
    <t>100-436-4838</t>
  </si>
  <si>
    <t>NON-PARENT CONSERV INVESTIGATO</t>
  </si>
  <si>
    <t>100-436-4839</t>
  </si>
  <si>
    <t>NON-PARENT CONSERV OTHER LTGTN</t>
  </si>
  <si>
    <t>100-436-4840</t>
  </si>
  <si>
    <t>100-436-4900</t>
  </si>
  <si>
    <t>100-436-4901</t>
  </si>
  <si>
    <t>100-436-4902</t>
  </si>
  <si>
    <t>CAP MRDR ATTORNEY FEES</t>
  </si>
  <si>
    <t>100-436-4904</t>
  </si>
  <si>
    <t>CAP MRDR INVESTIGATION</t>
  </si>
  <si>
    <t>100-436-4906</t>
  </si>
  <si>
    <t>CAP MRDR EXPERT WITNESS</t>
  </si>
  <si>
    <t>100-436-4908</t>
  </si>
  <si>
    <t>CAP MRDR OTHER LITIGATION</t>
  </si>
  <si>
    <t>100-436-4910</t>
  </si>
  <si>
    <t>ADLT NON-CAP FELONY ATTY</t>
  </si>
  <si>
    <t>100-436-4912</t>
  </si>
  <si>
    <t>ADLT NON-CAP FELNY INVSTGTN</t>
  </si>
  <si>
    <t>100-436-4914</t>
  </si>
  <si>
    <t>ADLT NN-CAP FLNY EXPRT WTNS</t>
  </si>
  <si>
    <t>100-436-4916</t>
  </si>
  <si>
    <t>ADLT NN-CAP FLNY OTHR LTGTN</t>
  </si>
  <si>
    <t>100-436-4918</t>
  </si>
  <si>
    <t>100-436-4920</t>
  </si>
  <si>
    <t>100-436-4922</t>
  </si>
  <si>
    <t>100-436-4924</t>
  </si>
  <si>
    <t>100-436-4926</t>
  </si>
  <si>
    <t>ADLT FELNY APPEALS ATTORNEY</t>
  </si>
  <si>
    <t>100-436-4928</t>
  </si>
  <si>
    <t>ADLT FELNY APPEALS INVSTGTN</t>
  </si>
  <si>
    <t>100-436-4930</t>
  </si>
  <si>
    <t>ADLT FLNY APPEALS EXPRT WIT</t>
  </si>
  <si>
    <t>100-436-4932</t>
  </si>
  <si>
    <t>ADLT FLNY APPLS OTHER LTGTN</t>
  </si>
  <si>
    <t>100-436-4934</t>
  </si>
  <si>
    <t>100-436-4936</t>
  </si>
  <si>
    <t>100-436-4938</t>
  </si>
  <si>
    <t>100-436-4940</t>
  </si>
  <si>
    <t>100-436-4942</t>
  </si>
  <si>
    <t>100-436-4944</t>
  </si>
  <si>
    <t>100-436-4946</t>
  </si>
  <si>
    <t>100-436-4948</t>
  </si>
  <si>
    <t>100-436-4950</t>
  </si>
  <si>
    <t>100-436-4952</t>
  </si>
  <si>
    <t>100-436-4954</t>
  </si>
  <si>
    <t>100-436-4956</t>
  </si>
  <si>
    <t>100-436-4958</t>
  </si>
  <si>
    <t>Total 24TH DIST CRT INDIGENT:</t>
  </si>
  <si>
    <t>135TH DIST CRT INDIGENT</t>
  </si>
  <si>
    <t>135TH CPS APPOINTMENTS</t>
  </si>
  <si>
    <t>100-437-4800</t>
  </si>
  <si>
    <t>100-437-4801</t>
  </si>
  <si>
    <t>100-437-4802</t>
  </si>
  <si>
    <t>100-437-4803</t>
  </si>
  <si>
    <t>100-437-4804</t>
  </si>
  <si>
    <t>100-437-4805</t>
  </si>
  <si>
    <t>100-437-4806</t>
  </si>
  <si>
    <t>100-437-4807</t>
  </si>
  <si>
    <t>100-437-4808</t>
  </si>
  <si>
    <t>NON-CUSTDL PARENTS INVSTGTR</t>
  </si>
  <si>
    <t>100-437-4809</t>
  </si>
  <si>
    <t>NON-CUSTDL PARENTS OTHR LTG</t>
  </si>
  <si>
    <t>100-437-4810</t>
  </si>
  <si>
    <t>100-437-4811</t>
  </si>
  <si>
    <t>100-437-4812</t>
  </si>
  <si>
    <t>100-437-4813</t>
  </si>
  <si>
    <t>100-437-4814</t>
  </si>
  <si>
    <t>100-437-4815</t>
  </si>
  <si>
    <t>100-437-4816</t>
  </si>
  <si>
    <t>100-437-4817</t>
  </si>
  <si>
    <t>100-437-4818</t>
  </si>
  <si>
    <t>100-437-4819</t>
  </si>
  <si>
    <t>100-437-4820</t>
  </si>
  <si>
    <t>100-437-4821</t>
  </si>
  <si>
    <t>100-437-4822</t>
  </si>
  <si>
    <t>100-437-4823</t>
  </si>
  <si>
    <t>100-437-4824</t>
  </si>
  <si>
    <t>100-437-4825</t>
  </si>
  <si>
    <t>100-437-4826</t>
  </si>
  <si>
    <t>100-437-4827</t>
  </si>
  <si>
    <t>100-437-4828</t>
  </si>
  <si>
    <t>100-437-4829</t>
  </si>
  <si>
    <t>100-437-4830</t>
  </si>
  <si>
    <t>100-437-4831</t>
  </si>
  <si>
    <t>100-437-4832</t>
  </si>
  <si>
    <t>100-437-4833</t>
  </si>
  <si>
    <t>100-437-4834</t>
  </si>
  <si>
    <t>100-437-4835</t>
  </si>
  <si>
    <t>100-437-4836</t>
  </si>
  <si>
    <t>100-437-4837</t>
  </si>
  <si>
    <t>100-437-4838</t>
  </si>
  <si>
    <t>100-437-4839</t>
  </si>
  <si>
    <t>100-437-4840</t>
  </si>
  <si>
    <t>100-437-4900</t>
  </si>
  <si>
    <t>100-437-4901</t>
  </si>
  <si>
    <t>100-437-4902</t>
  </si>
  <si>
    <t>100-437-4904</t>
  </si>
  <si>
    <t>100-437-4906</t>
  </si>
  <si>
    <t>100-437-4908</t>
  </si>
  <si>
    <t>100-437-4910</t>
  </si>
  <si>
    <t>100-437-4912</t>
  </si>
  <si>
    <t>100-437-4914</t>
  </si>
  <si>
    <t>100-437-4916</t>
  </si>
  <si>
    <t>100-437-4918</t>
  </si>
  <si>
    <t>100-437-4920</t>
  </si>
  <si>
    <t>100-437-4922</t>
  </si>
  <si>
    <t>100-437-4924</t>
  </si>
  <si>
    <t>ADLT MISDEMEANOR OTHR LTGN</t>
  </si>
  <si>
    <t>100-437-4926</t>
  </si>
  <si>
    <t>100-437-4928</t>
  </si>
  <si>
    <t>100-437-4930</t>
  </si>
  <si>
    <t>100-437-4932</t>
  </si>
  <si>
    <t>100-437-4934</t>
  </si>
  <si>
    <t>100-437-4936</t>
  </si>
  <si>
    <t>100-437-4938</t>
  </si>
  <si>
    <t>100-437-4940</t>
  </si>
  <si>
    <t>100-437-4942</t>
  </si>
  <si>
    <t>Total 135TH DIST CRT INDIGENT:</t>
  </si>
  <si>
    <t>267TH DIST CRT INDIGENT</t>
  </si>
  <si>
    <t>267TH CPS APPOINTMENTS</t>
  </si>
  <si>
    <t>100-438-4800</t>
  </si>
  <si>
    <t>100-438-4801</t>
  </si>
  <si>
    <t>100-438-4802</t>
  </si>
  <si>
    <t>100-438-4803</t>
  </si>
  <si>
    <t>100-438-4804</t>
  </si>
  <si>
    <t>100-438-4805</t>
  </si>
  <si>
    <t>100-438-4806</t>
  </si>
  <si>
    <t>100-438-4807</t>
  </si>
  <si>
    <t>100-438-4808</t>
  </si>
  <si>
    <t>100-438-4809</t>
  </si>
  <si>
    <t>100-438-4810</t>
  </si>
  <si>
    <t>100-438-4811</t>
  </si>
  <si>
    <t>100-438-4812</t>
  </si>
  <si>
    <t>100-438-4813</t>
  </si>
  <si>
    <t>100-438-4814</t>
  </si>
  <si>
    <t>100-438-4815</t>
  </si>
  <si>
    <t>100-438-4816</t>
  </si>
  <si>
    <t>100-438-4817</t>
  </si>
  <si>
    <t>100-438-4818</t>
  </si>
  <si>
    <t>100-438-4819</t>
  </si>
  <si>
    <t>100-438-4820</t>
  </si>
  <si>
    <t>100-438-4821</t>
  </si>
  <si>
    <t>100-438-4822</t>
  </si>
  <si>
    <t>100-438-4823</t>
  </si>
  <si>
    <t>100-438-4824</t>
  </si>
  <si>
    <t>100-438-4825</t>
  </si>
  <si>
    <t>100-438-4826</t>
  </si>
  <si>
    <t>100-438-4827</t>
  </si>
  <si>
    <t>100-438-4828</t>
  </si>
  <si>
    <t>100-438-4829</t>
  </si>
  <si>
    <t>100-438-4830</t>
  </si>
  <si>
    <t>100-438-4831</t>
  </si>
  <si>
    <t>100-438-4832</t>
  </si>
  <si>
    <t>100-438-4833</t>
  </si>
  <si>
    <t>100-438-4834</t>
  </si>
  <si>
    <t>100-438-4835</t>
  </si>
  <si>
    <t>100-438-4836</t>
  </si>
  <si>
    <t>100-438-4837</t>
  </si>
  <si>
    <t>100-438-4838</t>
  </si>
  <si>
    <t>100-438-4839</t>
  </si>
  <si>
    <t>100-438-4840</t>
  </si>
  <si>
    <t>100-438-4900</t>
  </si>
  <si>
    <t>100-438-4901</t>
  </si>
  <si>
    <t>100-438-4902</t>
  </si>
  <si>
    <t>100-438-4904</t>
  </si>
  <si>
    <t>100-438-4906</t>
  </si>
  <si>
    <t>100-438-4908</t>
  </si>
  <si>
    <t>100-438-4910</t>
  </si>
  <si>
    <t>100-438-4912</t>
  </si>
  <si>
    <t>100-438-4914</t>
  </si>
  <si>
    <t>100-438-4916</t>
  </si>
  <si>
    <t>100-438-4918</t>
  </si>
  <si>
    <t>100-438-4920</t>
  </si>
  <si>
    <t>100-438-4922</t>
  </si>
  <si>
    <t>100-438-4924</t>
  </si>
  <si>
    <t>100-438-4926</t>
  </si>
  <si>
    <t>100-438-4928</t>
  </si>
  <si>
    <t>100-438-4930</t>
  </si>
  <si>
    <t>100-438-4932</t>
  </si>
  <si>
    <t>100-438-4934</t>
  </si>
  <si>
    <t>ADLT MSDEMEANR APPL ATTY</t>
  </si>
  <si>
    <t>100-438-4936</t>
  </si>
  <si>
    <t>100-438-4938</t>
  </si>
  <si>
    <t>100-438-4940</t>
  </si>
  <si>
    <t>ADLT MSDMENR APPS OTHR LIT</t>
  </si>
  <si>
    <t>100-438-4942</t>
  </si>
  <si>
    <t>Total 267TH DIST CRT INDIGENT:</t>
  </si>
  <si>
    <t>377TH DIST CRT INDIGENT</t>
  </si>
  <si>
    <t>377TH CPS APPOINTMENTS</t>
  </si>
  <si>
    <t>100-439-4800</t>
  </si>
  <si>
    <t>100-439-4801</t>
  </si>
  <si>
    <t>100-439-4802</t>
  </si>
  <si>
    <t>100-439-4803</t>
  </si>
  <si>
    <t>100-439-4804</t>
  </si>
  <si>
    <t>100-439-4805</t>
  </si>
  <si>
    <t>100-439-4806</t>
  </si>
  <si>
    <t>100-439-4807</t>
  </si>
  <si>
    <t>100-439-4808</t>
  </si>
  <si>
    <t>100-439-4809</t>
  </si>
  <si>
    <t>100-439-4810</t>
  </si>
  <si>
    <t>100-439-4811</t>
  </si>
  <si>
    <t>100-439-4812</t>
  </si>
  <si>
    <t>100-439-4813</t>
  </si>
  <si>
    <t>100-439-4814</t>
  </si>
  <si>
    <t>100-439-4815</t>
  </si>
  <si>
    <t>100-439-4816</t>
  </si>
  <si>
    <t>100-439-4817</t>
  </si>
  <si>
    <t>100-439-4818</t>
  </si>
  <si>
    <t>100-439-4819</t>
  </si>
  <si>
    <t>100-439-4820</t>
  </si>
  <si>
    <t>100-439-4821</t>
  </si>
  <si>
    <t>100-439-4822</t>
  </si>
  <si>
    <t>100-439-4823</t>
  </si>
  <si>
    <t>100-439-4824</t>
  </si>
  <si>
    <t>100-439-4825</t>
  </si>
  <si>
    <t>100-439-4826</t>
  </si>
  <si>
    <t>100-439-4827</t>
  </si>
  <si>
    <t>100-439-4828</t>
  </si>
  <si>
    <t>100-439-4829</t>
  </si>
  <si>
    <t>100-439-4830</t>
  </si>
  <si>
    <t>100-439-4831</t>
  </si>
  <si>
    <t>100-439-4832</t>
  </si>
  <si>
    <t>100-439-4833</t>
  </si>
  <si>
    <t>100-439-4834</t>
  </si>
  <si>
    <t>100-439-4835</t>
  </si>
  <si>
    <t>100-439-4836</t>
  </si>
  <si>
    <t>100-439-4837</t>
  </si>
  <si>
    <t>100-439-4838</t>
  </si>
  <si>
    <t>100-439-4839</t>
  </si>
  <si>
    <t>100-439-4840</t>
  </si>
  <si>
    <t>100-439-4900</t>
  </si>
  <si>
    <t>100-439-4901</t>
  </si>
  <si>
    <t>100-439-4902</t>
  </si>
  <si>
    <t>100-439-4904</t>
  </si>
  <si>
    <t>100-439-4906</t>
  </si>
  <si>
    <t>100-439-4908</t>
  </si>
  <si>
    <t>100-439-4910</t>
  </si>
  <si>
    <t>100-439-4912</t>
  </si>
  <si>
    <t>100-439-4914</t>
  </si>
  <si>
    <t>100-439-4916</t>
  </si>
  <si>
    <t>100-439-4918</t>
  </si>
  <si>
    <t>100-439-4920</t>
  </si>
  <si>
    <t>100-439-4922</t>
  </si>
  <si>
    <t>100-439-4924</t>
  </si>
  <si>
    <t>100-439-4926</t>
  </si>
  <si>
    <t>100-439-4928</t>
  </si>
  <si>
    <t>100-439-4930</t>
  </si>
  <si>
    <t>100-439-4932</t>
  </si>
  <si>
    <t>100-439-4934</t>
  </si>
  <si>
    <t>100-439-4936</t>
  </si>
  <si>
    <t>ADTL MSDEMNR APPLS INVEST</t>
  </si>
  <si>
    <t>100-439-4938</t>
  </si>
  <si>
    <t>100-439-4940</t>
  </si>
  <si>
    <t>100-439-4942</t>
  </si>
  <si>
    <t>100-439-4944</t>
  </si>
  <si>
    <t>100-439-4946</t>
  </si>
  <si>
    <t>100-439-4948</t>
  </si>
  <si>
    <t>100-439-4950</t>
  </si>
  <si>
    <t>100-439-4952</t>
  </si>
  <si>
    <t>100-439-4954</t>
  </si>
  <si>
    <t>100-439-4956</t>
  </si>
  <si>
    <t>100-439-4958</t>
  </si>
  <si>
    <t>Total 377TH DIST CRT INDIGENT:</t>
  </si>
  <si>
    <t>JUSTICE OF THE PEACE #1</t>
  </si>
  <si>
    <t>100-455-1101</t>
  </si>
  <si>
    <t>CHIEF COURT CLERK</t>
  </si>
  <si>
    <t>100-455-1103</t>
  </si>
  <si>
    <t>SALARY  ASST CHIEF CLERK</t>
  </si>
  <si>
    <t>100-455-1104</t>
  </si>
  <si>
    <t>100-455-1105</t>
  </si>
  <si>
    <t>SALARY  CLERK III/WARRANTS</t>
  </si>
  <si>
    <t>100-455-1106</t>
  </si>
  <si>
    <t>100-455-1131</t>
  </si>
  <si>
    <t>100-455-1132</t>
  </si>
  <si>
    <t>100-455-1133</t>
  </si>
  <si>
    <t>100-455-1139</t>
  </si>
  <si>
    <t>100-455-2001</t>
  </si>
  <si>
    <t>100-455-2002</t>
  </si>
  <si>
    <t>100-455-2003</t>
  </si>
  <si>
    <t>100-455-2004</t>
  </si>
  <si>
    <t>100-455-3002</t>
  </si>
  <si>
    <t>100-455-3004</t>
  </si>
  <si>
    <t>100-455-3005</t>
  </si>
  <si>
    <t>100-455-3006</t>
  </si>
  <si>
    <t>100-455-3007</t>
  </si>
  <si>
    <t>100-455-3008</t>
  </si>
  <si>
    <t>100-455-3009</t>
  </si>
  <si>
    <t>JURY FEES</t>
  </si>
  <si>
    <t>100-455-4013</t>
  </si>
  <si>
    <t>RENT/UTILITIES</t>
  </si>
  <si>
    <t>100-455-4017</t>
  </si>
  <si>
    <t>100-455-5001</t>
  </si>
  <si>
    <t>Total JUSTICE OF THE PEACE #1:</t>
  </si>
  <si>
    <t>JUSTICE OF THE PEACE #2</t>
  </si>
  <si>
    <t>100-456-1101</t>
  </si>
  <si>
    <t>100-456-1103</t>
  </si>
  <si>
    <t>100-456-1104</t>
  </si>
  <si>
    <t>100-456-1105</t>
  </si>
  <si>
    <t>100-456-1113</t>
  </si>
  <si>
    <t>100-456-1130</t>
  </si>
  <si>
    <t>100-456-1132</t>
  </si>
  <si>
    <t>100-456-1133</t>
  </si>
  <si>
    <t>100-456-1139</t>
  </si>
  <si>
    <t>100-456-2001</t>
  </si>
  <si>
    <t>100-456-2002</t>
  </si>
  <si>
    <t>100-456-2003</t>
  </si>
  <si>
    <t>100-456-2004</t>
  </si>
  <si>
    <t>100-456-3002</t>
  </si>
  <si>
    <t>100-456-3004</t>
  </si>
  <si>
    <t>100-456-3005</t>
  </si>
  <si>
    <t>100-456-3006</t>
  </si>
  <si>
    <t>100-456-3008</t>
  </si>
  <si>
    <t>100-456-3009</t>
  </si>
  <si>
    <t>100-456-4013</t>
  </si>
  <si>
    <t>100-456-4017</t>
  </si>
  <si>
    <t>100-456-5001</t>
  </si>
  <si>
    <t>Total JUSTICE OF THE PEACE #2:</t>
  </si>
  <si>
    <t>JUSTICE OF THE PEACE #3</t>
  </si>
  <si>
    <t>100-457-1101</t>
  </si>
  <si>
    <t>100-457-1103</t>
  </si>
  <si>
    <t>SALARY   ASST CHIEF CLERK</t>
  </si>
  <si>
    <t>100-457-1104</t>
  </si>
  <si>
    <t>100-457-1105</t>
  </si>
  <si>
    <t>100-457-1132</t>
  </si>
  <si>
    <t>100-457-1133</t>
  </si>
  <si>
    <t>100-457-1139</t>
  </si>
  <si>
    <t>100-457-2001</t>
  </si>
  <si>
    <t>100-457-2002</t>
  </si>
  <si>
    <t>100-457-2003</t>
  </si>
  <si>
    <t>100-457-2004</t>
  </si>
  <si>
    <t>100-457-3004</t>
  </si>
  <si>
    <t>100-457-3005</t>
  </si>
  <si>
    <t>100-457-3006</t>
  </si>
  <si>
    <t>100-457-3007</t>
  </si>
  <si>
    <t>100-457-3008</t>
  </si>
  <si>
    <t>100-457-3009</t>
  </si>
  <si>
    <t>100-457-4013</t>
  </si>
  <si>
    <t>100-457-5001</t>
  </si>
  <si>
    <t>Total JUSTICE OF THE PEACE #3:</t>
  </si>
  <si>
    <t>JUSTICE OF THE PEACE #4</t>
  </si>
  <si>
    <t>100-458-1101</t>
  </si>
  <si>
    <t>100-458-1103</t>
  </si>
  <si>
    <t>100-458-1104</t>
  </si>
  <si>
    <t>100-458-1105</t>
  </si>
  <si>
    <t>SALARY  P/T CLERK III</t>
  </si>
  <si>
    <t>100-458-1106</t>
  </si>
  <si>
    <t>100-458-1131</t>
  </si>
  <si>
    <t>100-458-1132</t>
  </si>
  <si>
    <t>100-458-1133</t>
  </si>
  <si>
    <t>100-458-1139</t>
  </si>
  <si>
    <t>100-458-2001</t>
  </si>
  <si>
    <t>100-458-2002</t>
  </si>
  <si>
    <t>100-458-2003</t>
  </si>
  <si>
    <t>100-458-2004</t>
  </si>
  <si>
    <t>100-458-3002</t>
  </si>
  <si>
    <t>100-458-3003</t>
  </si>
  <si>
    <t>100-458-3004</t>
  </si>
  <si>
    <t>100-458-3005</t>
  </si>
  <si>
    <t>100-458-3006</t>
  </si>
  <si>
    <t>100-458-3008</t>
  </si>
  <si>
    <t>100-458-3009</t>
  </si>
  <si>
    <t>100-458-4013</t>
  </si>
  <si>
    <t>100-458-4017</t>
  </si>
  <si>
    <t>100-458-5001</t>
  </si>
  <si>
    <t>Total JUSTICE OF THE PEACE #4:</t>
  </si>
  <si>
    <t>CRIMINAL DIST. ATTORNEY</t>
  </si>
  <si>
    <t>SALARY  CDA SUPPLEMENT</t>
  </si>
  <si>
    <t>100-475-1101</t>
  </si>
  <si>
    <t>SALARY  CDA 2015 STATE SUPPLE</t>
  </si>
  <si>
    <t>100-475-1102</t>
  </si>
  <si>
    <t>SALARY  3 FELONY ASSISTANT CDA</t>
  </si>
  <si>
    <t>100-475-1104</t>
  </si>
  <si>
    <t>SALARY  3 MISD ASSISTANT CDA</t>
  </si>
  <si>
    <t>100-475-1105</t>
  </si>
  <si>
    <t>SALARY, 4 INVESTIGATORS</t>
  </si>
  <si>
    <t>100-475-1106</t>
  </si>
  <si>
    <t>SALARY  2 CHIEF CLERKS</t>
  </si>
  <si>
    <t>100-475-1107</t>
  </si>
  <si>
    <t>SALARY  4 CLERK III</t>
  </si>
  <si>
    <t>100-475-1108</t>
  </si>
  <si>
    <t>100-475-1109</t>
  </si>
  <si>
    <t>SALARY  5 ASST CHIEF CLERKS</t>
  </si>
  <si>
    <t>100-475-1110</t>
  </si>
  <si>
    <t>SALARY, RECEPTIONIST</t>
  </si>
  <si>
    <t>100-475-1115</t>
  </si>
  <si>
    <t>SALARY, VICTIMS ASSIST COOR</t>
  </si>
  <si>
    <t>100-475-1117</t>
  </si>
  <si>
    <t>SALARY  P/T JP CDA</t>
  </si>
  <si>
    <t>100-475-1119</t>
  </si>
  <si>
    <t>100-475-1130</t>
  </si>
  <si>
    <t>100-475-1131</t>
  </si>
  <si>
    <t>100-475-1132</t>
  </si>
  <si>
    <t>100-475-1133</t>
  </si>
  <si>
    <t>LONGEVITY  GOVT CODE 41</t>
  </si>
  <si>
    <t>100-475-1135</t>
  </si>
  <si>
    <t>SALARY  CERTIFICATION PAY</t>
  </si>
  <si>
    <t>100-475-1137</t>
  </si>
  <si>
    <t>SALARY  FIRST ASST/APPELL CDA</t>
  </si>
  <si>
    <t>100-475-1140</t>
  </si>
  <si>
    <t>SALARY  FELONY SECTION CHIEF</t>
  </si>
  <si>
    <t>100-475-1145</t>
  </si>
  <si>
    <t>SALARY, FELONY/APPELLATE CD</t>
  </si>
  <si>
    <t>100-475-1150</t>
  </si>
  <si>
    <t>SALARY  3 FELONY ASST CDA</t>
  </si>
  <si>
    <t>100-475-1155</t>
  </si>
  <si>
    <t>SALARY  MISD JUVENILE CDA</t>
  </si>
  <si>
    <t>100-475-1160</t>
  </si>
  <si>
    <t>SALARY  FORFEITURE/JP CDA</t>
  </si>
  <si>
    <t>100-475-1165</t>
  </si>
  <si>
    <t>SALARY  MISD. CCL #1 CDA 2</t>
  </si>
  <si>
    <t>100-475-1170</t>
  </si>
  <si>
    <t>SALARY  MISD CCL#2 CDA 1</t>
  </si>
  <si>
    <t>100-475-1171</t>
  </si>
  <si>
    <t>SALARY, MISD. CCL #2 CDA</t>
  </si>
  <si>
    <t>100-475-1175</t>
  </si>
  <si>
    <t>SALARY  ADMINISTRATION CHIEF</t>
  </si>
  <si>
    <t>100-475-1180</t>
  </si>
  <si>
    <t>SALARY  3 INVESTIGATORS</t>
  </si>
  <si>
    <t>100-475-1185</t>
  </si>
  <si>
    <t>SALARY  FELONY CHIEF CLERK</t>
  </si>
  <si>
    <t>100-475-1190</t>
  </si>
  <si>
    <t>SALARY  2 FELONY ASST CHIEF CL</t>
  </si>
  <si>
    <t>100-475-1195</t>
  </si>
  <si>
    <t>SALARY  2 FELONY CLERK III</t>
  </si>
  <si>
    <t>100-475-1200</t>
  </si>
  <si>
    <t>SALARY  MISD CHIEF CLERK</t>
  </si>
  <si>
    <t>100-475-1205</t>
  </si>
  <si>
    <t>SALARY  MISD ASST CHIEF CLERK</t>
  </si>
  <si>
    <t>100-475-1210</t>
  </si>
  <si>
    <t>SALARY  MISD CLERK III</t>
  </si>
  <si>
    <t>100-475-1215</t>
  </si>
  <si>
    <t>SALARY  COLLECTIONS ASST CHIEF</t>
  </si>
  <si>
    <t>100-475-1220</t>
  </si>
  <si>
    <t>SAL PIO/DISCOV/ASST CH CLERK</t>
  </si>
  <si>
    <t>100-475-1225</t>
  </si>
  <si>
    <t>SALARY  MISD VICTIM/WIT COORD</t>
  </si>
  <si>
    <t>100-475-1230</t>
  </si>
  <si>
    <t>SALARY  MISD INTAKE CLERK</t>
  </si>
  <si>
    <t>100-475-1235</t>
  </si>
  <si>
    <t>100-475-2001</t>
  </si>
  <si>
    <t>100-475-2002</t>
  </si>
  <si>
    <t>100-475-2003</t>
  </si>
  <si>
    <t>100-475-2004</t>
  </si>
  <si>
    <t>100-475-3004</t>
  </si>
  <si>
    <t>100-475-3006</t>
  </si>
  <si>
    <t>100-475-3009</t>
  </si>
  <si>
    <t>100-475-5001</t>
  </si>
  <si>
    <t>Total CRIMINAL DIST. ATTORNEY:</t>
  </si>
  <si>
    <t>ADULT PROBATION</t>
  </si>
  <si>
    <t>100-570-3006</t>
  </si>
  <si>
    <t>100-570-3007</t>
  </si>
  <si>
    <t>100-570-3009</t>
  </si>
  <si>
    <t>CIVIL BOND SUPERVISOR</t>
  </si>
  <si>
    <t>100-570-3313</t>
  </si>
  <si>
    <t>100-570-5001</t>
  </si>
  <si>
    <t>Total ADULT PROBATION:</t>
  </si>
  <si>
    <t>Total COURT SYSTEM:</t>
  </si>
  <si>
    <t>PUBLIC HEALTH AND SAFETY</t>
  </si>
  <si>
    <t>COUNTY FIRE MARSHAL</t>
  </si>
  <si>
    <t>SALARY  FIRE MARSHAL/CHIEF</t>
  </si>
  <si>
    <t>100-550-1104</t>
  </si>
  <si>
    <t>SALARY  ADMIN. ASST.</t>
  </si>
  <si>
    <t>100-550-1105</t>
  </si>
  <si>
    <t>100-550-1106</t>
  </si>
  <si>
    <t>100-550-1107</t>
  </si>
  <si>
    <t>SALARY  LT ARFF</t>
  </si>
  <si>
    <t>100-550-1108</t>
  </si>
  <si>
    <t>SALARY  ARFF SPECIALIST I</t>
  </si>
  <si>
    <t>100-550-1110</t>
  </si>
  <si>
    <t>SALARY  3 ARFF SPECIALISTS</t>
  </si>
  <si>
    <t>100-550-1111</t>
  </si>
  <si>
    <t>SALARY  2 DEPUTY MARSHALS</t>
  </si>
  <si>
    <t>100-550-1120</t>
  </si>
  <si>
    <t>100-550-1130</t>
  </si>
  <si>
    <t>100-550-1131</t>
  </si>
  <si>
    <t>100-550-1132</t>
  </si>
  <si>
    <t>100-550-1133</t>
  </si>
  <si>
    <t>100-550-1139</t>
  </si>
  <si>
    <t>100-550-2001</t>
  </si>
  <si>
    <t>100-550-2002</t>
  </si>
  <si>
    <t>100-550-2003</t>
  </si>
  <si>
    <t>100-550-2004</t>
  </si>
  <si>
    <t>TELEPHONE/PAGERS/COMMUN.</t>
  </si>
  <si>
    <t>100-550-3001</t>
  </si>
  <si>
    <t>100-550-3002</t>
  </si>
  <si>
    <t>100-550-3004</t>
  </si>
  <si>
    <t>100-550-3005</t>
  </si>
  <si>
    <t>100-550-3006</t>
  </si>
  <si>
    <t>100-550-3007</t>
  </si>
  <si>
    <t>DUES &amp; LICENSES</t>
  </si>
  <si>
    <t>100-550-3008</t>
  </si>
  <si>
    <t>100-550-3009</t>
  </si>
  <si>
    <t>UNIFORMS</t>
  </si>
  <si>
    <t>100-550-3011</t>
  </si>
  <si>
    <t>FUEL</t>
  </si>
  <si>
    <t>100-550-3012</t>
  </si>
  <si>
    <t>LABORATORY FEES</t>
  </si>
  <si>
    <t>100-550-3015</t>
  </si>
  <si>
    <t>ARFF OPERATIONS</t>
  </si>
  <si>
    <t>100-550-3409</t>
  </si>
  <si>
    <t>VFD APPROPRIATIONS</t>
  </si>
  <si>
    <t>100-550-4408</t>
  </si>
  <si>
    <t>VFD TRAINING</t>
  </si>
  <si>
    <t>100-550-4430</t>
  </si>
  <si>
    <t>VFD ASSISTANCE</t>
  </si>
  <si>
    <t>100-550-4440</t>
  </si>
  <si>
    <t>VFD PAGERS</t>
  </si>
  <si>
    <t>100-550-4442</t>
  </si>
  <si>
    <t>FIRE FIGHTING GEAR</t>
  </si>
  <si>
    <t>100-550-4450</t>
  </si>
  <si>
    <t>100-550-5001</t>
  </si>
  <si>
    <t>VEHICLES &amp; EQUIPMENT</t>
  </si>
  <si>
    <t>100-550-5003</t>
  </si>
  <si>
    <t>100-550-5004</t>
  </si>
  <si>
    <t>100-550-5010</t>
  </si>
  <si>
    <t>VFD EQUIPMENT</t>
  </si>
  <si>
    <t>100-550-5020</t>
  </si>
  <si>
    <t>Total COUNTY FIRE MARSHAL:</t>
  </si>
  <si>
    <t>ANIMAL SERVICES</t>
  </si>
  <si>
    <t>SALARY  ANIMAL CONTRL DIRECTOR</t>
  </si>
  <si>
    <t>100-630-1104</t>
  </si>
  <si>
    <t>SALARY  CHIEF ANIMAL CONTROL</t>
  </si>
  <si>
    <t>100-630-1105</t>
  </si>
  <si>
    <t>SALARY  ASSISTANT SUPERVISOR</t>
  </si>
  <si>
    <t>100-630-1106</t>
  </si>
  <si>
    <t>SALARY  4 ANIMAL CONTROL OFFIC</t>
  </si>
  <si>
    <t>100-630-1107</t>
  </si>
  <si>
    <t>100-630-1108</t>
  </si>
  <si>
    <t>SALARY  1 1/2 SHELTER CARE TEC</t>
  </si>
  <si>
    <t>100-630-1109</t>
  </si>
  <si>
    <t>SALARY  SR ANIMAL CONT OFFICER</t>
  </si>
  <si>
    <t>100-630-1110</t>
  </si>
  <si>
    <t>SALARY  ADOPTION COORDINATOR</t>
  </si>
  <si>
    <t>100-630-1113</t>
  </si>
  <si>
    <t>100-630-1132</t>
  </si>
  <si>
    <t>100-630-1133</t>
  </si>
  <si>
    <t>100-630-1139</t>
  </si>
  <si>
    <t>100-630-2001</t>
  </si>
  <si>
    <t>100-630-2002</t>
  </si>
  <si>
    <t>100-630-2003</t>
  </si>
  <si>
    <t>100-630-2004</t>
  </si>
  <si>
    <t>TELEPHONE</t>
  </si>
  <si>
    <t>100-630-3001</t>
  </si>
  <si>
    <t>VEHICLE FUEL</t>
  </si>
  <si>
    <t>100-630-3004</t>
  </si>
  <si>
    <t>100-630-3005</t>
  </si>
  <si>
    <t>OFFICE SUPPLIES</t>
  </si>
  <si>
    <t>100-630-3006</t>
  </si>
  <si>
    <t>100-630-3007</t>
  </si>
  <si>
    <t>100-630-3008</t>
  </si>
  <si>
    <t>SHELTER SUPPLIES</t>
  </si>
  <si>
    <t>100-630-3009</t>
  </si>
  <si>
    <t>PET PANTRY EXPENSE</t>
  </si>
  <si>
    <t>100-630-3010</t>
  </si>
  <si>
    <t>VEHICLE MAINTENANCE</t>
  </si>
  <si>
    <t>100-630-3012</t>
  </si>
  <si>
    <t>100-630-3016</t>
  </si>
  <si>
    <t>LANDFILL FEES</t>
  </si>
  <si>
    <t>100-630-3018</t>
  </si>
  <si>
    <t>ADOPTION &amp; EDUCATION PROGRAMS</t>
  </si>
  <si>
    <t>100-630-3019</t>
  </si>
  <si>
    <t>100-630-3030</t>
  </si>
  <si>
    <t>COURT ORDERED EXPNSE(REIMB)</t>
  </si>
  <si>
    <t>100-630-3031</t>
  </si>
  <si>
    <t>ANIMAL CRUELTY EXPENSE</t>
  </si>
  <si>
    <t>100-630-3032</t>
  </si>
  <si>
    <t>INSURANCE</t>
  </si>
  <si>
    <t>100-630-4012</t>
  </si>
  <si>
    <t>GROUND SITE RENTAL</t>
  </si>
  <si>
    <t>100-630-4017</t>
  </si>
  <si>
    <t>100-630-5001</t>
  </si>
  <si>
    <t>100-630-5003</t>
  </si>
  <si>
    <t>CAPTIAL IMPROVEMENTS</t>
  </si>
  <si>
    <t>100-630-5005</t>
  </si>
  <si>
    <t>Total ANIMAL SERVICES:</t>
  </si>
  <si>
    <t>INTERGOVERNMENTAL EXP.</t>
  </si>
  <si>
    <t>CITY/COUNTY CONTRACT</t>
  </si>
  <si>
    <t>100-690-4100</t>
  </si>
  <si>
    <t>CITY RADIO CONTRACT</t>
  </si>
  <si>
    <t>100-690-4150</t>
  </si>
  <si>
    <t>CITY RAILROAD QUIETZONE STDY</t>
  </si>
  <si>
    <t>100-690-4155</t>
  </si>
  <si>
    <t>Total INTERGOVERNMENTAL EXP.:</t>
  </si>
  <si>
    <t>Total PUBLIC HEALTH AND SAFETY:</t>
  </si>
  <si>
    <t>LAW ENFORCEMENT &amp; CORRECTIONS</t>
  </si>
  <si>
    <t>CONSTABLE PCT 1</t>
  </si>
  <si>
    <t>SALARY  CONSTABLE PCT. #1</t>
  </si>
  <si>
    <t>100-555-1101</t>
  </si>
  <si>
    <t>100-555-1132</t>
  </si>
  <si>
    <t>100-555-1133</t>
  </si>
  <si>
    <t>100-555-1137</t>
  </si>
  <si>
    <t>100-555-1139</t>
  </si>
  <si>
    <t>100-555-2001</t>
  </si>
  <si>
    <t>100-555-2002</t>
  </si>
  <si>
    <t>100-555-2003</t>
  </si>
  <si>
    <t>100-555-2004</t>
  </si>
  <si>
    <t>100-555-3004</t>
  </si>
  <si>
    <t>100-555-3005</t>
  </si>
  <si>
    <t>100-555-3006</t>
  </si>
  <si>
    <t>LICENSE/PERMITS</t>
  </si>
  <si>
    <t>100-555-3010</t>
  </si>
  <si>
    <t>AUTO FUEL &amp; OIL</t>
  </si>
  <si>
    <t>100-555-3012</t>
  </si>
  <si>
    <t>AUTO EXPENSES</t>
  </si>
  <si>
    <t>100-555-3013</t>
  </si>
  <si>
    <t>100-555-3025</t>
  </si>
  <si>
    <t>MILEAGE REIMBURSEMENT</t>
  </si>
  <si>
    <t>100-555-3030</t>
  </si>
  <si>
    <t>100-555-5001</t>
  </si>
  <si>
    <t>VEHICLE &amp; EQUIPMENT</t>
  </si>
  <si>
    <t>100-555-5003</t>
  </si>
  <si>
    <t>Total CONSTABLE PCT 1:</t>
  </si>
  <si>
    <t>CONSTABLE PCT 2</t>
  </si>
  <si>
    <t>SALARY  CONSTABLE PCT #2</t>
  </si>
  <si>
    <t>100-556-1101</t>
  </si>
  <si>
    <t>100-556-1132</t>
  </si>
  <si>
    <t>100-556-1133</t>
  </si>
  <si>
    <t>100-556-1137</t>
  </si>
  <si>
    <t>100-556-1139</t>
  </si>
  <si>
    <t>100-556-2001</t>
  </si>
  <si>
    <t>100-556-2002</t>
  </si>
  <si>
    <t>100-556-2003</t>
  </si>
  <si>
    <t>100-556-2004</t>
  </si>
  <si>
    <t>100-556-3004</t>
  </si>
  <si>
    <t>100-556-3006</t>
  </si>
  <si>
    <t>100-556-3012</t>
  </si>
  <si>
    <t>100-556-3013</t>
  </si>
  <si>
    <t>100-556-3025</t>
  </si>
  <si>
    <t>100-556-3030</t>
  </si>
  <si>
    <t>100-556-5001</t>
  </si>
  <si>
    <t>100-556-5003</t>
  </si>
  <si>
    <t>Total CONSTABLE PCT 2:</t>
  </si>
  <si>
    <t>CONSTABLE PCT 3</t>
  </si>
  <si>
    <t>SALARY  CONSTABLE PCT #3</t>
  </si>
  <si>
    <t>100-557-1101</t>
  </si>
  <si>
    <t>100-557-1132</t>
  </si>
  <si>
    <t>100-557-1133</t>
  </si>
  <si>
    <t>100-557-1137</t>
  </si>
  <si>
    <t>100-557-1139</t>
  </si>
  <si>
    <t>100-557-2001</t>
  </si>
  <si>
    <t>100-557-2002</t>
  </si>
  <si>
    <t>100-557-2003</t>
  </si>
  <si>
    <t>100-557-2004</t>
  </si>
  <si>
    <t>100-557-3004</t>
  </si>
  <si>
    <t>100-557-3006</t>
  </si>
  <si>
    <t>100-557-3012</t>
  </si>
  <si>
    <t>100-557-3013</t>
  </si>
  <si>
    <t>100-557-3025</t>
  </si>
  <si>
    <t>100-557-3030</t>
  </si>
  <si>
    <t>100-557-5001</t>
  </si>
  <si>
    <t>100-557-5003</t>
  </si>
  <si>
    <t>Total CONSTABLE PCT 3:</t>
  </si>
  <si>
    <t>CONSTABLE PCT 4</t>
  </si>
  <si>
    <t>SALARY  CONSTABLE PCT. #4</t>
  </si>
  <si>
    <t>100-558-1101</t>
  </si>
  <si>
    <t>100-558-1132</t>
  </si>
  <si>
    <t>100-558-1133</t>
  </si>
  <si>
    <t>100-558-1137</t>
  </si>
  <si>
    <t>100-558-1139</t>
  </si>
  <si>
    <t>100-558-2001</t>
  </si>
  <si>
    <t>100-558-2002</t>
  </si>
  <si>
    <t>100-558-2003</t>
  </si>
  <si>
    <t>100-558-2004</t>
  </si>
  <si>
    <t>100-558-3004</t>
  </si>
  <si>
    <t>100-558-3006</t>
  </si>
  <si>
    <t>100-558-3012</t>
  </si>
  <si>
    <t>100-558-3013</t>
  </si>
  <si>
    <t>100-558-3025</t>
  </si>
  <si>
    <t>100-558-3030</t>
  </si>
  <si>
    <t>100-558-5001</t>
  </si>
  <si>
    <t>100-558-5003</t>
  </si>
  <si>
    <t>Total CONSTABLE PCT 4:</t>
  </si>
  <si>
    <t>SHERIFF'S ADMINISTRATION</t>
  </si>
  <si>
    <t>SALARY  SHERIFF</t>
  </si>
  <si>
    <t>100-562-1101</t>
  </si>
  <si>
    <t>100-562-1103</t>
  </si>
  <si>
    <t>SALARY  EXECUTIVE ASSISTANT</t>
  </si>
  <si>
    <t>100-562-1120</t>
  </si>
  <si>
    <t>SALARY  FINANCIAL OFFICER</t>
  </si>
  <si>
    <t>100-562-1122</t>
  </si>
  <si>
    <t>SALARY  ASST FINANCIAL OFFICER</t>
  </si>
  <si>
    <t>100-562-1123</t>
  </si>
  <si>
    <t>SALARY  ADMIN DEPUTY TIER 1</t>
  </si>
  <si>
    <t>100-562-1125</t>
  </si>
  <si>
    <t>SALARY  EXTRA HELP</t>
  </si>
  <si>
    <t>100-562-1130</t>
  </si>
  <si>
    <t>100-562-1131</t>
  </si>
  <si>
    <t>100-562-1132</t>
  </si>
  <si>
    <t>100-562-1133</t>
  </si>
  <si>
    <t>SALARY  LICENSED PEACE OFC PAY</t>
  </si>
  <si>
    <t>100-562-1136</t>
  </si>
  <si>
    <t>100-562-1137</t>
  </si>
  <si>
    <t>SALARY  STEP PAY PROGRAM</t>
  </si>
  <si>
    <t>100-562-1138</t>
  </si>
  <si>
    <t>SALARY  CAPTAIN ADMINISTRATION</t>
  </si>
  <si>
    <t>100-562-1140</t>
  </si>
  <si>
    <t>SALARY  LT TRAINING OFFICER</t>
  </si>
  <si>
    <t>100-562-1142</t>
  </si>
  <si>
    <t>SALARY  CPL GRANT WRITER/FOREN</t>
  </si>
  <si>
    <t>100-562-1143</t>
  </si>
  <si>
    <t>SALARY  QUARTERMASTER</t>
  </si>
  <si>
    <t>100-562-1144</t>
  </si>
  <si>
    <t>SALARY FORENSIC/IT INVESTIGAT</t>
  </si>
  <si>
    <t>100-562-1145</t>
  </si>
  <si>
    <t>SALARY  SYSTEM SPECIALIST</t>
  </si>
  <si>
    <t>100-562-1146</t>
  </si>
  <si>
    <t>SALARY  RECORDS ADMINISTRATOR</t>
  </si>
  <si>
    <t>100-562-1147</t>
  </si>
  <si>
    <t>SALARY  5 CLERK III</t>
  </si>
  <si>
    <t>100-562-1148</t>
  </si>
  <si>
    <t>SALARY  TRAINING SERGEANT</t>
  </si>
  <si>
    <t>100-562-1150</t>
  </si>
  <si>
    <t>SALARY  TCO SERGEANT</t>
  </si>
  <si>
    <t>100-562-1152</t>
  </si>
  <si>
    <t>SALARY  TELECOMM OPER-TIER 1</t>
  </si>
  <si>
    <t>100-562-1153</t>
  </si>
  <si>
    <t>SALARY  REG PT TELECOM/OPER</t>
  </si>
  <si>
    <t>100-562-1154</t>
  </si>
  <si>
    <t>SALARY  BACKGRD SGT-TIER 1</t>
  </si>
  <si>
    <t>100-562-1160</t>
  </si>
  <si>
    <t>SALARY  3 CRIME SCENE TECH</t>
  </si>
  <si>
    <t>100-562-1161</t>
  </si>
  <si>
    <t>SALARY  FLEET CORPORAL-TIER 1</t>
  </si>
  <si>
    <t>100-562-1165</t>
  </si>
  <si>
    <t>SALARY  ADMIN DEPUTY TIER 2</t>
  </si>
  <si>
    <t>100-562-1225</t>
  </si>
  <si>
    <t>SALARY, TRAINING SGT TIER 2</t>
  </si>
  <si>
    <t>100-562-1250</t>
  </si>
  <si>
    <t>SALARY, TCO SERGEANT TIER 2</t>
  </si>
  <si>
    <t>100-562-1252</t>
  </si>
  <si>
    <t>SALARY 5 TELECOMM OPER-TIER 2</t>
  </si>
  <si>
    <t>100-562-1253</t>
  </si>
  <si>
    <t>SALARY  BACKGRD SGT-TIER 2</t>
  </si>
  <si>
    <t>100-562-1260</t>
  </si>
  <si>
    <t>SALARY  FLEET CORPORAL-TIER 2</t>
  </si>
  <si>
    <t>100-562-1265</t>
  </si>
  <si>
    <t>SALARY  ADMIN DEPUTY TIER 3</t>
  </si>
  <si>
    <t>100-562-1325</t>
  </si>
  <si>
    <t>SALARY 2 TELECOMM OPER-TIER 3</t>
  </si>
  <si>
    <t>100-562-1353</t>
  </si>
  <si>
    <t>SALARY  BACKGRD SGT-TIER 3</t>
  </si>
  <si>
    <t>100-562-1360</t>
  </si>
  <si>
    <t>SALARY  FLEET CORPORAL-TIER 3</t>
  </si>
  <si>
    <t>100-562-1365</t>
  </si>
  <si>
    <t>100-562-2001</t>
  </si>
  <si>
    <t>100-562-2002</t>
  </si>
  <si>
    <t>100-562-2003</t>
  </si>
  <si>
    <t>100-562-2004</t>
  </si>
  <si>
    <t>100-562-3002</t>
  </si>
  <si>
    <t>100-562-3003</t>
  </si>
  <si>
    <t>100-562-3004</t>
  </si>
  <si>
    <t>100-562-3005</t>
  </si>
  <si>
    <t>100-562-3006</t>
  </si>
  <si>
    <t>100-562-3007</t>
  </si>
  <si>
    <t>DUES/SUBSCRIPTIONS</t>
  </si>
  <si>
    <t>100-562-3008</t>
  </si>
  <si>
    <t>VEHICLE LEASES</t>
  </si>
  <si>
    <t>100-562-3009</t>
  </si>
  <si>
    <t>100-562-3010</t>
  </si>
  <si>
    <t>100-562-3011</t>
  </si>
  <si>
    <t>100-562-3012</t>
  </si>
  <si>
    <t>100-562-3013</t>
  </si>
  <si>
    <t>INMATE EXTRADITION</t>
  </si>
  <si>
    <t>100-562-3020</t>
  </si>
  <si>
    <t>100-562-3030</t>
  </si>
  <si>
    <t>100-562-4008</t>
  </si>
  <si>
    <t>100-562-4019</t>
  </si>
  <si>
    <t>100-562-5001</t>
  </si>
  <si>
    <t>CAPITAL LEASE/VEHICLES</t>
  </si>
  <si>
    <t>100-562-5002</t>
  </si>
  <si>
    <t>100-562-5003</t>
  </si>
  <si>
    <t>100-562-5005</t>
  </si>
  <si>
    <t>311 Lease - Morrison</t>
  </si>
  <si>
    <t>100-562-5030</t>
  </si>
  <si>
    <t>311 Lease - Rawley McCoy &amp; Assoc.</t>
  </si>
  <si>
    <t>100-562-5032</t>
  </si>
  <si>
    <t>VEHICLE LEASE-2007/2009</t>
  </si>
  <si>
    <t>100-562-6907</t>
  </si>
  <si>
    <t>VEHICLE LEASE-2009/2011</t>
  </si>
  <si>
    <t>100-562-6909</t>
  </si>
  <si>
    <t>VEHICLE LEASE-2012/2014</t>
  </si>
  <si>
    <t>100-562-6910</t>
  </si>
  <si>
    <t>Total SHERIFF'S ADMINISTRATION:</t>
  </si>
  <si>
    <t>SHERIFF'S ENFORCEMENT DIV</t>
  </si>
  <si>
    <t>SALARY  CAPT. ENFORCEMENT</t>
  </si>
  <si>
    <t>100-563-1104</t>
  </si>
  <si>
    <t>SALARY  2 LT. ENFORCEMENT</t>
  </si>
  <si>
    <t>100-563-1105</t>
  </si>
  <si>
    <t>SALARY  6 INVESTIGATORS</t>
  </si>
  <si>
    <t>100-563-1106</t>
  </si>
  <si>
    <t>SALARY  CRIME SCENE TECH.</t>
  </si>
  <si>
    <t>100-563-1107</t>
  </si>
  <si>
    <t>SALARY  4 SGT. ENFORCEMENT</t>
  </si>
  <si>
    <t>100-563-1108</t>
  </si>
  <si>
    <t>SALARY 10 PATROL DEP-TIER 1</t>
  </si>
  <si>
    <t>100-563-1109</t>
  </si>
  <si>
    <t>SALARY  JUVEN. SERV. OFFICER</t>
  </si>
  <si>
    <t>100-563-1110</t>
  </si>
  <si>
    <t>SALARY   CIVIL DEPUTY-TIER 1</t>
  </si>
  <si>
    <t>100-563-1111</t>
  </si>
  <si>
    <t>SALARY  4 PATROL CORPORALS</t>
  </si>
  <si>
    <t>100-563-1112</t>
  </si>
  <si>
    <t>SALARY  CIVIL CORPORAL</t>
  </si>
  <si>
    <t>100-563-1113</t>
  </si>
  <si>
    <t>SALARY  DARE/GREAT OFFICER</t>
  </si>
  <si>
    <t>100-563-1114</t>
  </si>
  <si>
    <t>SALARY  CAPTAIN INVESTIGATIONS</t>
  </si>
  <si>
    <t>100-563-1115</t>
  </si>
  <si>
    <t>SALARY  COMMUNICATIONS SUPERVI</t>
  </si>
  <si>
    <t>100-563-1116</t>
  </si>
  <si>
    <t>SALARY  8 TELECOMM. OPERATORS</t>
  </si>
  <si>
    <t>100-563-1117</t>
  </si>
  <si>
    <t>SALARY  REG PT TELECOM/OPR</t>
  </si>
  <si>
    <t>100-563-1118</t>
  </si>
  <si>
    <t>SALARY   WARRANTS OFF-TIER 1</t>
  </si>
  <si>
    <t>100-563-1119</t>
  </si>
  <si>
    <t>SALARY  CPL LICENSE &amp; WGT/K9</t>
  </si>
  <si>
    <t>100-563-1120</t>
  </si>
  <si>
    <t>100-563-1121</t>
  </si>
  <si>
    <t>100-563-1122</t>
  </si>
  <si>
    <t>SALARY  ACCTG CLERK II</t>
  </si>
  <si>
    <t>100-563-1123</t>
  </si>
  <si>
    <t>SALARY  CRIME VICTIMS COORD.</t>
  </si>
  <si>
    <t>100-563-1126</t>
  </si>
  <si>
    <t>SALARY  QUALITY ASSUR COOR.</t>
  </si>
  <si>
    <t>100-563-1128</t>
  </si>
  <si>
    <t>SALARY  ASSIST CHIEF CLERK</t>
  </si>
  <si>
    <t>100-563-1129</t>
  </si>
  <si>
    <t>100-563-1130</t>
  </si>
  <si>
    <t>L.E. OVERTIME</t>
  </si>
  <si>
    <t>100-563-1131</t>
  </si>
  <si>
    <t>100-563-1132</t>
  </si>
  <si>
    <t>100-563-1133</t>
  </si>
  <si>
    <t>100-563-1136</t>
  </si>
  <si>
    <t>100-563-1137</t>
  </si>
  <si>
    <t>TSA OVERTIME</t>
  </si>
  <si>
    <t>100-563-1140</t>
  </si>
  <si>
    <t>SALARY  2 INVESTIGATOR-TIER 2</t>
  </si>
  <si>
    <t>100-563-1206</t>
  </si>
  <si>
    <t>SALARY, SGT ENFORCEMENT TIE</t>
  </si>
  <si>
    <t>100-563-1208</t>
  </si>
  <si>
    <t>SALARY  6 PATROL DEP-TIER 2</t>
  </si>
  <si>
    <t>100-563-1209</t>
  </si>
  <si>
    <t>SALARY   CIVIL DEPUTY-TIER 2</t>
  </si>
  <si>
    <t>100-563-1211</t>
  </si>
  <si>
    <t>SALARY, PATROL CORPORAL TIE</t>
  </si>
  <si>
    <t>100-563-1212</t>
  </si>
  <si>
    <t>SALARY  WARRANTS OFF -TIER 2</t>
  </si>
  <si>
    <t>100-563-1219</t>
  </si>
  <si>
    <t>SALARY  SGT ENFORCEMENT-TIER 3</t>
  </si>
  <si>
    <t>100-563-1308</t>
  </si>
  <si>
    <t>SALARY  4 PATROL DEP-TIER 3</t>
  </si>
  <si>
    <t>100-563-1309</t>
  </si>
  <si>
    <t>SALARY  2 CIVIL DEPUTY-TIER 3</t>
  </si>
  <si>
    <t>100-563-1311</t>
  </si>
  <si>
    <t>SALARY  WARRANTS OFF-TIER 3</t>
  </si>
  <si>
    <t>100-563-1319</t>
  </si>
  <si>
    <t>100-563-2001</t>
  </si>
  <si>
    <t>100-563-2002</t>
  </si>
  <si>
    <t>100-563-2003</t>
  </si>
  <si>
    <t>100-563-2004</t>
  </si>
  <si>
    <t>DISPATCH MAINT CONTRACT</t>
  </si>
  <si>
    <t>100-563-3003</t>
  </si>
  <si>
    <t>L.E. SUPPLIES</t>
  </si>
  <si>
    <t>100-563-3006</t>
  </si>
  <si>
    <t>K-9 &amp; EXPENSES</t>
  </si>
  <si>
    <t>100-563-3008</t>
  </si>
  <si>
    <t>Total SHERIFF'S ENFORCEMENT DIV:</t>
  </si>
  <si>
    <t>SHERIFF'S SPECIAL CRIMES</t>
  </si>
  <si>
    <t>SALARY  CAPTAIN SPECIAL CRIMES</t>
  </si>
  <si>
    <t>100-564-1104</t>
  </si>
  <si>
    <t>SALARY  SCU LIEUTENANT</t>
  </si>
  <si>
    <t>100-564-1105</t>
  </si>
  <si>
    <t>SALARY  3 SCU INVESTIGATORS</t>
  </si>
  <si>
    <t>100-564-1106</t>
  </si>
  <si>
    <t>SALARY  SCU SERGEANT</t>
  </si>
  <si>
    <t>100-564-1107</t>
  </si>
  <si>
    <t>SALARY  INTERDICTION SERGEANT</t>
  </si>
  <si>
    <t>100-564-1110</t>
  </si>
  <si>
    <t>SALARY  INTERDICTION CORPORAL</t>
  </si>
  <si>
    <t>100-564-1111</t>
  </si>
  <si>
    <t>SALARY   INTERDICT DEP-TIER 1</t>
  </si>
  <si>
    <t>100-564-1112</t>
  </si>
  <si>
    <t>100-564-1131</t>
  </si>
  <si>
    <t>100-564-1132</t>
  </si>
  <si>
    <t>100-564-1133</t>
  </si>
  <si>
    <t>100-564-1136</t>
  </si>
  <si>
    <t>100-564-1137</t>
  </si>
  <si>
    <t>SALARY  SCU SERGEANT TIER 2</t>
  </si>
  <si>
    <t>100-564-1207</t>
  </si>
  <si>
    <t>SALARY  INTERDICTION SGT TIER</t>
  </si>
  <si>
    <t>100-564-1210</t>
  </si>
  <si>
    <t>SALARY   INTERDICT DEP-TIER 2</t>
  </si>
  <si>
    <t>100-564-1212</t>
  </si>
  <si>
    <t>SALARY  INTERD CORPL TIER 3</t>
  </si>
  <si>
    <t>100-564-1311</t>
  </si>
  <si>
    <t>SALARY  4 INTERDICT DEP-TIER 3</t>
  </si>
  <si>
    <t>100-564-1312</t>
  </si>
  <si>
    <t>100-564-2001</t>
  </si>
  <si>
    <t>100-564-2002</t>
  </si>
  <si>
    <t>100-564-2003</t>
  </si>
  <si>
    <t>100-564-2004</t>
  </si>
  <si>
    <t>100-564-3006</t>
  </si>
  <si>
    <t>100-564-3008</t>
  </si>
  <si>
    <t>Total SHERIFF'S SPECIAL CRIMES:</t>
  </si>
  <si>
    <t>SHERIFF'S DETENTION DIV.</t>
  </si>
  <si>
    <t>SALARY  CAPTAIN DETENTION</t>
  </si>
  <si>
    <t>100-565-1104</t>
  </si>
  <si>
    <t>SALARY  3 LT. DETENTION</t>
  </si>
  <si>
    <t>100-565-1105</t>
  </si>
  <si>
    <t>SALARY  5 SERGEANTS</t>
  </si>
  <si>
    <t>100-565-1108</t>
  </si>
  <si>
    <t>SALARY  8 CORPORALS-TIER 1</t>
  </si>
  <si>
    <t>100-565-1109</t>
  </si>
  <si>
    <t>SALARY 3 COURTS/EXTRAD TIER 1</t>
  </si>
  <si>
    <t>100-565-1110</t>
  </si>
  <si>
    <t>SALARY  COMMISSARY SUPERV.</t>
  </si>
  <si>
    <t>100-565-1111</t>
  </si>
  <si>
    <t>SALARY  INMATE SVCS OFF-TIER 1</t>
  </si>
  <si>
    <t>100-565-1112</t>
  </si>
  <si>
    <t>SALARY  MAINT. OFFICER</t>
  </si>
  <si>
    <t>100-565-1113</t>
  </si>
  <si>
    <t>SALARY 22 DETENTN DEP-TIER 1</t>
  </si>
  <si>
    <t>100-565-1114</t>
  </si>
  <si>
    <t>SALARY  21 DETENTION TIER 3</t>
  </si>
  <si>
    <t>100-565-1115</t>
  </si>
  <si>
    <t>SALARY  10 DETENTION TIER 1</t>
  </si>
  <si>
    <t>100-565-1116</t>
  </si>
  <si>
    <t>SALARY  9 DETENTION TIER 2</t>
  </si>
  <si>
    <t>100-565-1117</t>
  </si>
  <si>
    <t>SALARY  CLERK III FRNT CONTROL</t>
  </si>
  <si>
    <t>100-565-1118</t>
  </si>
  <si>
    <t>SALARY  CLASSIFICATION OFFICER</t>
  </si>
  <si>
    <t>100-565-1119</t>
  </si>
  <si>
    <t>SALARY  MAINTENANCE SUPERVISOR</t>
  </si>
  <si>
    <t>100-565-1120</t>
  </si>
  <si>
    <t>100-565-1121</t>
  </si>
  <si>
    <t>SALARY  FOOD SERVICES/SUPER</t>
  </si>
  <si>
    <t>100-565-1122</t>
  </si>
  <si>
    <t>SALARY  4 COOKS</t>
  </si>
  <si>
    <t>100-565-1123</t>
  </si>
  <si>
    <t>SALARY  MEDICAL CLERK</t>
  </si>
  <si>
    <t>100-565-1124</t>
  </si>
  <si>
    <t>100-565-1125</t>
  </si>
  <si>
    <t>SALARY  4 CMA/EMT/EMT-P</t>
  </si>
  <si>
    <t>100-565-1126</t>
  </si>
  <si>
    <t>SALARY  NURSE SUPERVISOR</t>
  </si>
  <si>
    <t>100-565-1127</t>
  </si>
  <si>
    <t>SALARY  4 NURSES</t>
  </si>
  <si>
    <t>100-565-1128</t>
  </si>
  <si>
    <t>SALARY  MEDICAL PRN HELP</t>
  </si>
  <si>
    <t>100-565-1129</t>
  </si>
  <si>
    <t>MEDICAL OVERTIME</t>
  </si>
  <si>
    <t>100-565-1130</t>
  </si>
  <si>
    <t>DETENTION OVERTIME</t>
  </si>
  <si>
    <t>100-565-1131</t>
  </si>
  <si>
    <t>100-565-1132</t>
  </si>
  <si>
    <t>100-565-1133</t>
  </si>
  <si>
    <t>100-565-1135</t>
  </si>
  <si>
    <t>100-565-1136</t>
  </si>
  <si>
    <t>100-565-1137</t>
  </si>
  <si>
    <t>SALARY, SERGEANT TIER 2</t>
  </si>
  <si>
    <t>100-565-1208</t>
  </si>
  <si>
    <t>SALARY  CORPORAL-TIER 2</t>
  </si>
  <si>
    <t>100-565-1209</t>
  </si>
  <si>
    <t>SALARY 4 COURTS/EXTRAD TIER 2</t>
  </si>
  <si>
    <t>100-565-1210</t>
  </si>
  <si>
    <t>SALARY  INMATE SVCS OFF-TIER 2</t>
  </si>
  <si>
    <t>100-565-1212</t>
  </si>
  <si>
    <t>SALARY 3 DETENTION DEP-TIER 2</t>
  </si>
  <si>
    <t>100-565-1214</t>
  </si>
  <si>
    <t>SALARY  COPORALS-TIER 3</t>
  </si>
  <si>
    <t>100-565-1309</t>
  </si>
  <si>
    <t>SALARY 10 COURTS/EXTRAD TIER 3</t>
  </si>
  <si>
    <t>100-565-1310</t>
  </si>
  <si>
    <t>SALARY  INMATE SVCS OFF-TIER 3</t>
  </si>
  <si>
    <t>100-565-1312</t>
  </si>
  <si>
    <t>SALARY 2 DETENTION DEP-TIER 3</t>
  </si>
  <si>
    <t>100-565-1314</t>
  </si>
  <si>
    <t>100-565-2001</t>
  </si>
  <si>
    <t>100-565-2002</t>
  </si>
  <si>
    <t>100-565-2003</t>
  </si>
  <si>
    <t>100-565-2004</t>
  </si>
  <si>
    <t>100-565-3003</t>
  </si>
  <si>
    <t>100-565-3007</t>
  </si>
  <si>
    <t>100-565-3020</t>
  </si>
  <si>
    <t>FOOD SERVICE</t>
  </si>
  <si>
    <t>100-565-3501</t>
  </si>
  <si>
    <t>MEDICAL SUPPLIES</t>
  </si>
  <si>
    <t>100-565-3502</t>
  </si>
  <si>
    <t>MEDICAL CARE</t>
  </si>
  <si>
    <t>100-565-3503</t>
  </si>
  <si>
    <t>JAIL OPERATIONS SUPPLIES</t>
  </si>
  <si>
    <t>100-565-3504</t>
  </si>
  <si>
    <t>JAIL PHYSICIAN</t>
  </si>
  <si>
    <t>100-565-3505</t>
  </si>
  <si>
    <t>JAIL DENTIST</t>
  </si>
  <si>
    <t>100-565-3506</t>
  </si>
  <si>
    <t>PHYSICIAN'S ASSIST/NURSE PRACT</t>
  </si>
  <si>
    <t>100-565-3507</t>
  </si>
  <si>
    <t>PSYCHIATRIST</t>
  </si>
  <si>
    <t>100-565-3508</t>
  </si>
  <si>
    <t>PHARMACY</t>
  </si>
  <si>
    <t>100-565-3509</t>
  </si>
  <si>
    <t>UTMB INMATE MEDICAL SERVICES</t>
  </si>
  <si>
    <t>100-565-4017</t>
  </si>
  <si>
    <t>100-565-5001</t>
  </si>
  <si>
    <t>Total SHERIFF'S DETENTION DIV.:</t>
  </si>
  <si>
    <t>JUVENILE DETENTION</t>
  </si>
  <si>
    <t>EXTRA HELP/TRANSPORT OFFICE</t>
  </si>
  <si>
    <t>100-573-1129</t>
  </si>
  <si>
    <t>100-573-1130</t>
  </si>
  <si>
    <t>100-573-1131</t>
  </si>
  <si>
    <t>100-573-1132</t>
  </si>
  <si>
    <t>100-573-1133</t>
  </si>
  <si>
    <t>100-573-1139</t>
  </si>
  <si>
    <t>SALARY  ASST. CHIEF</t>
  </si>
  <si>
    <t>100-573-1140</t>
  </si>
  <si>
    <t>SALARY  FACILITY ADMINISTRATOR</t>
  </si>
  <si>
    <t>100-573-1141</t>
  </si>
  <si>
    <t>SALARY  COMPLIANCE OFFICER</t>
  </si>
  <si>
    <t>100-573-1142</t>
  </si>
  <si>
    <t>SALARY  ASST. FACILITIES ADMIN</t>
  </si>
  <si>
    <t>100-573-1143</t>
  </si>
  <si>
    <t>SALARY  STAFF SERVICES COORDIN</t>
  </si>
  <si>
    <t>100-573-1145</t>
  </si>
  <si>
    <t>SALARY, 2 COURTS OFFICERS</t>
  </si>
  <si>
    <t>100-573-1146</t>
  </si>
  <si>
    <t>100-573-1147</t>
  </si>
  <si>
    <t>SALARY   CONTROL RM OFFICER</t>
  </si>
  <si>
    <t>100-573-1148</t>
  </si>
  <si>
    <t>SALARY  P/T CONTROL ROOM OFFIC</t>
  </si>
  <si>
    <t>100-573-1149</t>
  </si>
  <si>
    <t>SALARY  4 JSO SUPERVISORS</t>
  </si>
  <si>
    <t>100-573-1150</t>
  </si>
  <si>
    <t>SALARY  4 JSO III</t>
  </si>
  <si>
    <t>100-573-1151</t>
  </si>
  <si>
    <t>SALARY  6 JSO II</t>
  </si>
  <si>
    <t>100-573-1154</t>
  </si>
  <si>
    <t>SALARY  9 JSO I</t>
  </si>
  <si>
    <t>100-573-1155</t>
  </si>
  <si>
    <t>SALARY  9 JSO</t>
  </si>
  <si>
    <t>100-573-1156</t>
  </si>
  <si>
    <t>SALARY  8 PART TIME JSO</t>
  </si>
  <si>
    <t>100-573-1157</t>
  </si>
  <si>
    <t>SALARY  2 RESIDENTIAL JPO</t>
  </si>
  <si>
    <t>100-573-1160</t>
  </si>
  <si>
    <t>SALARY, TYC CASE MANAGER</t>
  </si>
  <si>
    <t>100-573-1161</t>
  </si>
  <si>
    <t>SALARY  INTAKE OFFICER</t>
  </si>
  <si>
    <t>100-573-1162</t>
  </si>
  <si>
    <t>100-573-1165</t>
  </si>
  <si>
    <t>SALARY  NURSE</t>
  </si>
  <si>
    <t>100-573-1167</t>
  </si>
  <si>
    <t>SALARY, CERT. NURSES AID (C</t>
  </si>
  <si>
    <t>100-573-1169</t>
  </si>
  <si>
    <t>SALARY  FOOD SERV SUPERVISOR</t>
  </si>
  <si>
    <t>100-573-1173</t>
  </si>
  <si>
    <t>SALARY  2 COOKS</t>
  </si>
  <si>
    <t>100-573-1174</t>
  </si>
  <si>
    <t>SALARY  MAINTENANCE II</t>
  </si>
  <si>
    <t>100-573-1176</t>
  </si>
  <si>
    <t>SALARY   MAINTENANCE I</t>
  </si>
  <si>
    <t>100-573-1177</t>
  </si>
  <si>
    <t>100-573-2001</t>
  </si>
  <si>
    <t>100-573-2002</t>
  </si>
  <si>
    <t>100-573-2003</t>
  </si>
  <si>
    <t>100-573-2004</t>
  </si>
  <si>
    <t>100-573-3002</t>
  </si>
  <si>
    <t>100-573-3005</t>
  </si>
  <si>
    <t>100-573-3006</t>
  </si>
  <si>
    <t>100-573-3007</t>
  </si>
  <si>
    <t>PROFESSIONAL DUES</t>
  </si>
  <si>
    <t>100-573-3008</t>
  </si>
  <si>
    <t>100-573-3010</t>
  </si>
  <si>
    <t>UNIFORMS/JUVENILE</t>
  </si>
  <si>
    <t>100-573-3011</t>
  </si>
  <si>
    <t>UNIFORMS/STAFF</t>
  </si>
  <si>
    <t>100-573-3012</t>
  </si>
  <si>
    <t>AUTO REPAIRS/FUEL</t>
  </si>
  <si>
    <t>100-573-3013</t>
  </si>
  <si>
    <t>100-573-3030</t>
  </si>
  <si>
    <t>FOOD</t>
  </si>
  <si>
    <t>100-573-3501</t>
  </si>
  <si>
    <t>100-573-3502</t>
  </si>
  <si>
    <t>MEDICAL</t>
  </si>
  <si>
    <t>100-573-3503</t>
  </si>
  <si>
    <t>BARBER FEES</t>
  </si>
  <si>
    <t>100-573-3504</t>
  </si>
  <si>
    <t>CONTRACT MEDICAL (REIMB)</t>
  </si>
  <si>
    <t>100-573-3505</t>
  </si>
  <si>
    <t>VOCATIONAL/EDUCATIONAL</t>
  </si>
  <si>
    <t>100-573-3506</t>
  </si>
  <si>
    <t>PHYSICIANS CONTRACT</t>
  </si>
  <si>
    <t>100-573-3600</t>
  </si>
  <si>
    <t>FINGERPRINT SERVICES</t>
  </si>
  <si>
    <t>100-573-3608</t>
  </si>
  <si>
    <t>PREA AUDIT</t>
  </si>
  <si>
    <t>100-573-4001</t>
  </si>
  <si>
    <t>100-573-4008</t>
  </si>
  <si>
    <t>DIETITIAN SERVICES</t>
  </si>
  <si>
    <t>100-573-4009</t>
  </si>
  <si>
    <t>SECURE FELONY PLACEMENTS</t>
  </si>
  <si>
    <t>100-573-4010</t>
  </si>
  <si>
    <t>MENTAL HEALTH COUNSELING</t>
  </si>
  <si>
    <t>100-573-4012</t>
  </si>
  <si>
    <t>100-573-4017</t>
  </si>
  <si>
    <t>100-573-5001</t>
  </si>
  <si>
    <t>GRANT EQUIPMENT</t>
  </si>
  <si>
    <t>100-573-5002</t>
  </si>
  <si>
    <t>100-573-5003</t>
  </si>
  <si>
    <t>100-573-5004</t>
  </si>
  <si>
    <t>Total JUVENILE DETENTION:</t>
  </si>
  <si>
    <t>JUVENILE BOARD</t>
  </si>
  <si>
    <t>SALARIES  4 DIST. JUDGES</t>
  </si>
  <si>
    <t>100-574-1101</t>
  </si>
  <si>
    <t>SALARY  CLERK</t>
  </si>
  <si>
    <t>100-574-1103</t>
  </si>
  <si>
    <t>100-574-1104</t>
  </si>
  <si>
    <t>SALARY  CO. CRT. @ LAW #1</t>
  </si>
  <si>
    <t>100-574-1105</t>
  </si>
  <si>
    <t>SALARY  CO. CRT. @ LAW #2</t>
  </si>
  <si>
    <t>100-574-1106</t>
  </si>
  <si>
    <t>100-574-1133</t>
  </si>
  <si>
    <t>100-574-2001</t>
  </si>
  <si>
    <t>100-574-2002</t>
  </si>
  <si>
    <t>100-574-2003</t>
  </si>
  <si>
    <t>100-574-2004</t>
  </si>
  <si>
    <t>SUB RPTR/INDIGENT TRANS/INTER</t>
  </si>
  <si>
    <t>100-574-4007</t>
  </si>
  <si>
    <t>COURT APP ATTORNEY CCL#1</t>
  </si>
  <si>
    <t>100-574-4008</t>
  </si>
  <si>
    <t>COURT APP ATTORNEY CCL#2</t>
  </si>
  <si>
    <t>100-574-4009</t>
  </si>
  <si>
    <t>Total JUVENILE BOARD:</t>
  </si>
  <si>
    <t>Total LAW ENFORCEMENT &amp; CORRECTIONS:</t>
  </si>
  <si>
    <t>TRANSFERS OUT</t>
  </si>
  <si>
    <t>HEALTH DEPT. FUND</t>
  </si>
  <si>
    <t>100-700-4001</t>
  </si>
  <si>
    <t>Total HEALTH DEPT. FUND:</t>
  </si>
  <si>
    <t>AIRPORT FUND</t>
  </si>
  <si>
    <t>100-700-4100</t>
  </si>
  <si>
    <t>100-700-4321</t>
  </si>
  <si>
    <t>Total AIRPORT FUND:</t>
  </si>
  <si>
    <t>AIRPORT CAPITAL PROJECT F</t>
  </si>
  <si>
    <t>100-700-4102</t>
  </si>
  <si>
    <t>Total AIRPORT CAPITAL PROJECT F:</t>
  </si>
  <si>
    <t>EMERGENCY MGMT FUND</t>
  </si>
  <si>
    <t>100-700-4108</t>
  </si>
  <si>
    <t>Total EMERGENCY MGMT FUND:</t>
  </si>
  <si>
    <t>NAVARRO LEASE PROJ. FUND</t>
  </si>
  <si>
    <t>100-700-4110</t>
  </si>
  <si>
    <t>Total NAVARRO LEASE PROJ. FUND:</t>
  </si>
  <si>
    <t>VICTORIA CO. CHILD WELFARE BD</t>
  </si>
  <si>
    <t>100-700-4120</t>
  </si>
  <si>
    <t>Total VICTORIA CO. CHILD WELFARE BD:</t>
  </si>
  <si>
    <t>TRANSFER TO ROAD &amp; BRIDGE #2</t>
  </si>
  <si>
    <t>100-700-4130</t>
  </si>
  <si>
    <t>Total TRANSFER TO ROAD &amp; BRIDGE #2:</t>
  </si>
  <si>
    <t>FEMA HURRICANE FD</t>
  </si>
  <si>
    <t>100-700-4196</t>
  </si>
  <si>
    <t>Total FEMA HURRICANE FD:</t>
  </si>
  <si>
    <t>HURRICANE MITIGATION</t>
  </si>
  <si>
    <t>100-700-4197</t>
  </si>
  <si>
    <t>Total HURRICANE MITIGATION:</t>
  </si>
  <si>
    <t>HURRICANE HARVEY FUND</t>
  </si>
  <si>
    <t>100-700-4198</t>
  </si>
  <si>
    <t>Total HURRICANE HARVEY FUND:</t>
  </si>
  <si>
    <t>FEMA UNMET NEEDS FUND</t>
  </si>
  <si>
    <t>100-700-4199</t>
  </si>
  <si>
    <t>Total FEMA UNMET NEEDS FUND:</t>
  </si>
  <si>
    <t>JUVENILE PROBATION FUND</t>
  </si>
  <si>
    <t>100-700-4230</t>
  </si>
  <si>
    <t>Total JUVENILE PROBATION FUND:</t>
  </si>
  <si>
    <t>CO/DIST TECH IMPROV GRNT</t>
  </si>
  <si>
    <t>100-700-4285</t>
  </si>
  <si>
    <t>Total CO/DIST TECH IMPROV GRNT:</t>
  </si>
  <si>
    <t>DA VAG GRANTS</t>
  </si>
  <si>
    <t>100-700-4305</t>
  </si>
  <si>
    <t>Total DA VAG GRANTS:</t>
  </si>
  <si>
    <t>SO VAG GRANT</t>
  </si>
  <si>
    <t>100-700-4306</t>
  </si>
  <si>
    <t>Total SO VAG GRANT:</t>
  </si>
  <si>
    <t>SO OVAG GRANT</t>
  </si>
  <si>
    <t>100-700-4307</t>
  </si>
  <si>
    <t>Total SO OVAG GRANT:</t>
  </si>
  <si>
    <t>AIRPORT GRANTS FUND</t>
  </si>
  <si>
    <t>100-700-4322</t>
  </si>
  <si>
    <t>Total AIRPORT GRANTS FUND:</t>
  </si>
  <si>
    <t>AIRPORT CAPITAL PROJECTS FND</t>
  </si>
  <si>
    <t>AIRPORT CAPITAL PROJECTS</t>
  </si>
  <si>
    <t>100-700-4323</t>
  </si>
  <si>
    <t>Total AIRPORT CAPITAL PROJECTS FND:</t>
  </si>
  <si>
    <t>TFS FIRE FIGHTERS GRANT</t>
  </si>
  <si>
    <t>100-700-4344</t>
  </si>
  <si>
    <t>Total TFS FIRE FIGHTERS GRANT:</t>
  </si>
  <si>
    <t>HURRICANE RELIEF FUND</t>
  </si>
  <si>
    <t>100-700-4347</t>
  </si>
  <si>
    <t>Total HURRICANE RELIEF FUND:</t>
  </si>
  <si>
    <t>NATIONAL SCHOOL LUNCH PRG</t>
  </si>
  <si>
    <t>100-700-4392</t>
  </si>
  <si>
    <t>Total NATIONAL SCHOOL LUNCH PRG:</t>
  </si>
  <si>
    <t>HEALTH INSURANCE FD</t>
  </si>
  <si>
    <t>100-700-4410</t>
  </si>
  <si>
    <t>Total HEALTH INSURANCE FD:</t>
  </si>
  <si>
    <t>HISTORICAL COMMISSION FD</t>
  </si>
  <si>
    <t>100-700-4500</t>
  </si>
  <si>
    <t>Total HISTORICAL COMMISSION FD:</t>
  </si>
  <si>
    <t>TIDC IMPROVEMENT GRANT</t>
  </si>
  <si>
    <t>TRANSFER OUT/TIDC IMPROVEMENT GRANT</t>
  </si>
  <si>
    <t>100-700-4520</t>
  </si>
  <si>
    <t>Total TIDC IMPROVEMENT GRANT:</t>
  </si>
  <si>
    <t>REBUILD TEXAS FUND</t>
  </si>
  <si>
    <t>100-700-4550</t>
  </si>
  <si>
    <t>Total REBUILD TEXAS FUND:</t>
  </si>
  <si>
    <t>TRANSFER TO CAP. PROJECTS</t>
  </si>
  <si>
    <t>100-700-4770</t>
  </si>
  <si>
    <t>Total TRANSFER TO CAP. PROJECTS:</t>
  </si>
  <si>
    <t>Total TRANSFERS OUT:</t>
  </si>
  <si>
    <t>Total Expenditures:</t>
  </si>
  <si>
    <t>Total INFRASTRUCTURE:</t>
  </si>
  <si>
    <t>201-700-0341</t>
  </si>
  <si>
    <t>TRANSFER TO SOLID WASTE FUND</t>
  </si>
  <si>
    <t>201-700-0204</t>
  </si>
  <si>
    <t>TRANSFER OUT/R&amp;B #4</t>
  </si>
  <si>
    <t>201-700-0203</t>
  </si>
  <si>
    <t>TRANSFER OUT/R&amp;B #3</t>
  </si>
  <si>
    <t>201-700-0202</t>
  </si>
  <si>
    <t>TRANSFER OUT/R&amp;B #2</t>
  </si>
  <si>
    <t>201-700-0199</t>
  </si>
  <si>
    <t>TRANSF TO ANIMAL SHELTER</t>
  </si>
  <si>
    <t>201-700-0198</t>
  </si>
  <si>
    <t>TRANSF OUT/HURRICANE HARVEY</t>
  </si>
  <si>
    <t>201-700-0100</t>
  </si>
  <si>
    <t>TRANSFER TO GENERAL FUND</t>
  </si>
  <si>
    <t>Total PRECINCT #1:</t>
  </si>
  <si>
    <t>201-611-6915</t>
  </si>
  <si>
    <t>TRACTOR LEASE 2007/2009</t>
  </si>
  <si>
    <t>201-611-6912</t>
  </si>
  <si>
    <t>GRADALL EXCAV LSE 2014/2018</t>
  </si>
  <si>
    <t>201-611-6910</t>
  </si>
  <si>
    <t>PAD FOOT ROLLER LEASE</t>
  </si>
  <si>
    <t>201-611-5300</t>
  </si>
  <si>
    <t>201-611-5006</t>
  </si>
  <si>
    <t>CAPITAL LEASE-EQUIPMENT</t>
  </si>
  <si>
    <t>201-611-5005</t>
  </si>
  <si>
    <t>CAPITAL LEASE-RECLAIMER</t>
  </si>
  <si>
    <t>201-611-5004</t>
  </si>
  <si>
    <t>ROAD CREW EQUIPMENT</t>
  </si>
  <si>
    <t>201-611-5002</t>
  </si>
  <si>
    <t>201-611-5001</t>
  </si>
  <si>
    <t>201-611-4612</t>
  </si>
  <si>
    <t>BRIDGE REPAIRS</t>
  </si>
  <si>
    <t>201-611-4610</t>
  </si>
  <si>
    <t>EQUIPMENT RENTAL</t>
  </si>
  <si>
    <t>201-611-4020</t>
  </si>
  <si>
    <t>201-611-4003</t>
  </si>
  <si>
    <t>BID ADVERTISING</t>
  </si>
  <si>
    <t>201-611-3308</t>
  </si>
  <si>
    <t>COURTESY STATION/UTILITIES</t>
  </si>
  <si>
    <t>201-611-3307</t>
  </si>
  <si>
    <t>COURTESY STAT. RENTAL/HAUL.</t>
  </si>
  <si>
    <t>201-611-3306</t>
  </si>
  <si>
    <t>COURTESY STATION SUPPLIES</t>
  </si>
  <si>
    <t>201-611-3112</t>
  </si>
  <si>
    <t>VEHICLE/PROPERTY INSURANCE</t>
  </si>
  <si>
    <t>201-611-3105</t>
  </si>
  <si>
    <t>201-611-3033</t>
  </si>
  <si>
    <t>201-611-3030</t>
  </si>
  <si>
    <t>201-611-3011</t>
  </si>
  <si>
    <t>201-611-3009</t>
  </si>
  <si>
    <t>201-611-3008</t>
  </si>
  <si>
    <t>201-611-3007</t>
  </si>
  <si>
    <t>RIGHT OF WAY MAINTENANCE</t>
  </si>
  <si>
    <t>201-611-3006</t>
  </si>
  <si>
    <t>CONSTRUCTION SUPPLIES</t>
  </si>
  <si>
    <t>201-611-3005</t>
  </si>
  <si>
    <t>TIRES &amp; TUBES</t>
  </si>
  <si>
    <t>201-611-3004</t>
  </si>
  <si>
    <t>201-611-3003</t>
  </si>
  <si>
    <t>201-611-3002</t>
  </si>
  <si>
    <t>201-611-3001</t>
  </si>
  <si>
    <t>201-611-2006</t>
  </si>
  <si>
    <t>UNEMPLOYMENT</t>
  </si>
  <si>
    <t>201-611-2005</t>
  </si>
  <si>
    <t>WORKERS COMPENSATION</t>
  </si>
  <si>
    <t>201-611-2004</t>
  </si>
  <si>
    <t>201-611-2003</t>
  </si>
  <si>
    <t>201-611-2002</t>
  </si>
  <si>
    <t>201-611-2001</t>
  </si>
  <si>
    <t>201-611-1139</t>
  </si>
  <si>
    <t>201-611-1133</t>
  </si>
  <si>
    <t>201-611-1132</t>
  </si>
  <si>
    <t>201-611-1131</t>
  </si>
  <si>
    <t>201-611-1130</t>
  </si>
  <si>
    <t>201-611-1120</t>
  </si>
  <si>
    <t>SALARY  COURTESY STATION OPER</t>
  </si>
  <si>
    <t>201-611-1109</t>
  </si>
  <si>
    <t>SALARY  ROAD CREW FOREMAN</t>
  </si>
  <si>
    <t>201-611-1108</t>
  </si>
  <si>
    <t>SALARY  7 SR. EQUIP OPERATORS</t>
  </si>
  <si>
    <t>201-611-1107</t>
  </si>
  <si>
    <t>SALARY  MECHANIC/EQP OPER</t>
  </si>
  <si>
    <t>201-611-1105</t>
  </si>
  <si>
    <t>SALARY  EQUIP OPERATORS</t>
  </si>
  <si>
    <t>201-611-1104</t>
  </si>
  <si>
    <t>SALARY  ASSISTANT FOREMAN</t>
  </si>
  <si>
    <t>201-611-1103</t>
  </si>
  <si>
    <t>SALARY  FOREMAN</t>
  </si>
  <si>
    <t>201-611-1101</t>
  </si>
  <si>
    <t>SALARY  COMMISSIONER</t>
  </si>
  <si>
    <t>PRECINCT #1</t>
  </si>
  <si>
    <t>INFRASTRUCTURE</t>
  </si>
  <si>
    <t>201-390-0711</t>
  </si>
  <si>
    <t>TRANSF IN/LATERAL ROAD FD</t>
  </si>
  <si>
    <t>201-390-0346</t>
  </si>
  <si>
    <t>TRANSFER IN/WCID #1 BLOOMINTON</t>
  </si>
  <si>
    <t>201-390-0210</t>
  </si>
  <si>
    <t>TRANSFER IN/CTIF GRANT FUND</t>
  </si>
  <si>
    <t>201-390-0204</t>
  </si>
  <si>
    <t>TRANSF IN/R&amp;B PCT #4</t>
  </si>
  <si>
    <t>201-390-0203</t>
  </si>
  <si>
    <t>TRANSF IN/R&amp;B PCT #3</t>
  </si>
  <si>
    <t>201-390-0202</t>
  </si>
  <si>
    <t>TRANSF IN/R&amp;B PCT #2</t>
  </si>
  <si>
    <t>201-390-0198</t>
  </si>
  <si>
    <t>201-390-0196</t>
  </si>
  <si>
    <t>TRANSF/FEMA HURRICANE</t>
  </si>
  <si>
    <t>201-390-0195</t>
  </si>
  <si>
    <t>TRANFER IN/GOMESA FUND</t>
  </si>
  <si>
    <t>201-390-0192</t>
  </si>
  <si>
    <t>TRANSFER IN/COVID19 FUND</t>
  </si>
  <si>
    <t>201-390-0191</t>
  </si>
  <si>
    <t>TRANSFER IN/2021 WINTER WEATHE</t>
  </si>
  <si>
    <t>201-390-0190</t>
  </si>
  <si>
    <t>TRANSFER IN/AMERICAN RESCUE</t>
  </si>
  <si>
    <t>201-335-6000</t>
  </si>
  <si>
    <t>OPTIONAL MOTOR VEHICLE REGISTR</t>
  </si>
  <si>
    <t>201-335-5000</t>
  </si>
  <si>
    <t>MOTOR VEHICLE REGISTRATION</t>
  </si>
  <si>
    <t>201-335-1008</t>
  </si>
  <si>
    <t>LATERAL RD/TRANSP CODE 256</t>
  </si>
  <si>
    <t>201-335-1000</t>
  </si>
  <si>
    <t>OVERSIZED LOAD PERMITS</t>
  </si>
  <si>
    <t>Total OTHER REVENUES:</t>
  </si>
  <si>
    <t>201-368-6500</t>
  </si>
  <si>
    <t>COURTESY STATION</t>
  </si>
  <si>
    <t>201-368-5000</t>
  </si>
  <si>
    <t>201-368-4500</t>
  </si>
  <si>
    <t>201-368-3000</t>
  </si>
  <si>
    <t>SUBDIVISION PLAN REVIEW FEES</t>
  </si>
  <si>
    <t>201-368-2000</t>
  </si>
  <si>
    <t>SALE OF SURPLUS/SALVAGE</t>
  </si>
  <si>
    <t>OTHER REVENUES</t>
  </si>
  <si>
    <t>201-361-1010</t>
  </si>
  <si>
    <t>201-361-1000</t>
  </si>
  <si>
    <t>Total OTHER TAXES:</t>
  </si>
  <si>
    <t>201-318-3000</t>
  </si>
  <si>
    <t>201-318-1000</t>
  </si>
  <si>
    <t>OTHER TAXES</t>
  </si>
  <si>
    <t>201-319-4000</t>
  </si>
  <si>
    <t>201-319-2000</t>
  </si>
  <si>
    <t>R&amp;B PCT.1</t>
  </si>
  <si>
    <t>General Fund</t>
  </si>
  <si>
    <t>202-700-0341</t>
  </si>
  <si>
    <t>202-700-0204</t>
  </si>
  <si>
    <t>TRANSFER TO/R&amp;B #4</t>
  </si>
  <si>
    <t>202-700-0203</t>
  </si>
  <si>
    <t>TRANSFER TO/R&amp;B #3</t>
  </si>
  <si>
    <t>202-700-0201</t>
  </si>
  <si>
    <t>TRANSF OUT/R&amp;B PCT #1</t>
  </si>
  <si>
    <t>202-700-0199</t>
  </si>
  <si>
    <t>TRANSF TO FEMA DR-1709</t>
  </si>
  <si>
    <t>202-700-0198</t>
  </si>
  <si>
    <t>202-700-0100</t>
  </si>
  <si>
    <t>Total PRECINCT #2:</t>
  </si>
  <si>
    <t>202-612-6912</t>
  </si>
  <si>
    <t>GRADALL LEASE</t>
  </si>
  <si>
    <t>202-612-6910</t>
  </si>
  <si>
    <t>ROAD RECLAIMER LEASE</t>
  </si>
  <si>
    <t>202-612-6900</t>
  </si>
  <si>
    <t>MOTORGRADER LEASE</t>
  </si>
  <si>
    <t>202-612-5300</t>
  </si>
  <si>
    <t>202-612-5005</t>
  </si>
  <si>
    <t>CAPITAL LEASE/RECLAIMER</t>
  </si>
  <si>
    <t>202-612-5004</t>
  </si>
  <si>
    <t>202-612-5003</t>
  </si>
  <si>
    <t>CAPITAL LEASE/EQUIPMENT</t>
  </si>
  <si>
    <t>202-612-5002</t>
  </si>
  <si>
    <t>202-612-5001</t>
  </si>
  <si>
    <t>202-612-4612</t>
  </si>
  <si>
    <t>202-612-4610</t>
  </si>
  <si>
    <t>202-612-4020</t>
  </si>
  <si>
    <t>202-612-4003</t>
  </si>
  <si>
    <t>202-612-3112</t>
  </si>
  <si>
    <t>202-612-3105</t>
  </si>
  <si>
    <t>202-612-3033</t>
  </si>
  <si>
    <t>202-612-3030</t>
  </si>
  <si>
    <t>202-612-3011</t>
  </si>
  <si>
    <t>202-612-3010</t>
  </si>
  <si>
    <t>SERVICE CENTER REPAIRS</t>
  </si>
  <si>
    <t>202-612-3009</t>
  </si>
  <si>
    <t>202-612-3008</t>
  </si>
  <si>
    <t>202-612-3007</t>
  </si>
  <si>
    <t>SERVICE CENTER SUPPLIES</t>
  </si>
  <si>
    <t>202-612-3006</t>
  </si>
  <si>
    <t>202-612-3005</t>
  </si>
  <si>
    <t>202-612-3004</t>
  </si>
  <si>
    <t>202-612-3003</t>
  </si>
  <si>
    <t>202-612-3002</t>
  </si>
  <si>
    <t>202-612-3001</t>
  </si>
  <si>
    <t>202-612-2006</t>
  </si>
  <si>
    <t>202-612-2005</t>
  </si>
  <si>
    <t>202-612-2004</t>
  </si>
  <si>
    <t>202-612-2003</t>
  </si>
  <si>
    <t>202-612-2002</t>
  </si>
  <si>
    <t>202-612-2001</t>
  </si>
  <si>
    <t>202-612-1139</t>
  </si>
  <si>
    <t>202-612-1133</t>
  </si>
  <si>
    <t>202-612-1132</t>
  </si>
  <si>
    <t>202-612-1131</t>
  </si>
  <si>
    <t>202-612-1130</t>
  </si>
  <si>
    <t>202-612-1110</t>
  </si>
  <si>
    <t>SALARY  P/T EQUIPMENT OPER</t>
  </si>
  <si>
    <t>202-612-1109</t>
  </si>
  <si>
    <t>202-612-1108</t>
  </si>
  <si>
    <t>SALARY  3 SR. EQUIP OPERATORS</t>
  </si>
  <si>
    <t>202-612-1107</t>
  </si>
  <si>
    <t>SALARY  MECHANIC/EQUIP OPER</t>
  </si>
  <si>
    <t>202-612-1105</t>
  </si>
  <si>
    <t>SALARY  EQUIP OPERATOR</t>
  </si>
  <si>
    <t>202-612-1104</t>
  </si>
  <si>
    <t>SALARY  ASSIST FOREMAN</t>
  </si>
  <si>
    <t>202-612-1103</t>
  </si>
  <si>
    <t>202-612-1101</t>
  </si>
  <si>
    <t>PRECINCT #2</t>
  </si>
  <si>
    <t>202-390-0712</t>
  </si>
  <si>
    <t>202-390-0210</t>
  </si>
  <si>
    <t>TRANSFER IN/CTIF FUND</t>
  </si>
  <si>
    <t>202-390-0204</t>
  </si>
  <si>
    <t>202-390-0203</t>
  </si>
  <si>
    <t>TRANSFER IN/R&amp;B #3</t>
  </si>
  <si>
    <t>202-390-0201</t>
  </si>
  <si>
    <t>TRANSFER IN/R&amp;B #1</t>
  </si>
  <si>
    <t>202-390-0199</t>
  </si>
  <si>
    <t>TRANSF/ FEMA DR-1709</t>
  </si>
  <si>
    <t>202-390-0198</t>
  </si>
  <si>
    <t>202-390-0196</t>
  </si>
  <si>
    <t>TRANSF/FEMA HURRICANE FD</t>
  </si>
  <si>
    <t>202-390-0195</t>
  </si>
  <si>
    <t>202-390-0190</t>
  </si>
  <si>
    <t>202-390-0100</t>
  </si>
  <si>
    <t>TRANSF IN/GENERAL FUND</t>
  </si>
  <si>
    <t>202-335-6000</t>
  </si>
  <si>
    <t>202-335-5000</t>
  </si>
  <si>
    <t>202-335-1008</t>
  </si>
  <si>
    <t>202-335-1000</t>
  </si>
  <si>
    <t>202-368-5000</t>
  </si>
  <si>
    <t>202-368-4500</t>
  </si>
  <si>
    <t>202-368-3000</t>
  </si>
  <si>
    <t>SUBDIVISION PLAT REVIEW FEE</t>
  </si>
  <si>
    <t>202-368-2000</t>
  </si>
  <si>
    <t>202-361-1010</t>
  </si>
  <si>
    <t>SALES OF SECURITIES</t>
  </si>
  <si>
    <t>202-361-1000</t>
  </si>
  <si>
    <t>202-318-3000</t>
  </si>
  <si>
    <t>202-318-1000</t>
  </si>
  <si>
    <t>202-319-4000</t>
  </si>
  <si>
    <t>202-319-2000</t>
  </si>
  <si>
    <t>R&amp;B PCT. 2</t>
  </si>
  <si>
    <t>203-700-0341</t>
  </si>
  <si>
    <t>203-700-0202</t>
  </si>
  <si>
    <t>203-700-0201</t>
  </si>
  <si>
    <t>203-700-0199</t>
  </si>
  <si>
    <t>203-700-0198</t>
  </si>
  <si>
    <t>203-700-0197</t>
  </si>
  <si>
    <t>TRANSFER TO FEMA HAZARD MIT.</t>
  </si>
  <si>
    <t>203-700-0100</t>
  </si>
  <si>
    <t>Total PRECINCT #3:</t>
  </si>
  <si>
    <t>203-613-6918</t>
  </si>
  <si>
    <t>TRACTORS LEASE 2008/2010</t>
  </si>
  <si>
    <t>203-613-6910</t>
  </si>
  <si>
    <t>203-613-5006</t>
  </si>
  <si>
    <t>RAILROAD CROSSING</t>
  </si>
  <si>
    <t>203-613-5005</t>
  </si>
  <si>
    <t>203-613-5003</t>
  </si>
  <si>
    <t>BRIDGE CONSTRUCTION</t>
  </si>
  <si>
    <t>203-613-5002</t>
  </si>
  <si>
    <t>203-613-5001</t>
  </si>
  <si>
    <t>203-613-4610</t>
  </si>
  <si>
    <t>203-613-4209</t>
  </si>
  <si>
    <t>QUAIL CREEK VFD ASSISTANCE</t>
  </si>
  <si>
    <t>203-613-4020</t>
  </si>
  <si>
    <t>203-613-4003</t>
  </si>
  <si>
    <t>203-613-3309</t>
  </si>
  <si>
    <t>COURTESY STATION REPAIRS</t>
  </si>
  <si>
    <t>203-613-3308</t>
  </si>
  <si>
    <t>COURTESY STATION UTILITIES</t>
  </si>
  <si>
    <t>203-613-3307</t>
  </si>
  <si>
    <t>COURTESY STAT. RENTAL/HAUL</t>
  </si>
  <si>
    <t>203-613-3306</t>
  </si>
  <si>
    <t>203-613-3112</t>
  </si>
  <si>
    <t>203-613-3105</t>
  </si>
  <si>
    <t>203-613-3033</t>
  </si>
  <si>
    <t>203-613-3030</t>
  </si>
  <si>
    <t>203-613-3011</t>
  </si>
  <si>
    <t>203-613-3009</t>
  </si>
  <si>
    <t>203-613-3008</t>
  </si>
  <si>
    <t>203-613-3007</t>
  </si>
  <si>
    <t>203-613-3006</t>
  </si>
  <si>
    <t>203-613-3005</t>
  </si>
  <si>
    <t>TIRE &amp; TUBES</t>
  </si>
  <si>
    <t>203-613-3004</t>
  </si>
  <si>
    <t>203-613-3003</t>
  </si>
  <si>
    <t>203-613-3002</t>
  </si>
  <si>
    <t>203-613-3001</t>
  </si>
  <si>
    <t>203-613-2006</t>
  </si>
  <si>
    <t>203-613-2005</t>
  </si>
  <si>
    <t>203-613-2004</t>
  </si>
  <si>
    <t>203-613-2003</t>
  </si>
  <si>
    <t>203-613-2002</t>
  </si>
  <si>
    <t>203-613-2001</t>
  </si>
  <si>
    <t>203-613-1139</t>
  </si>
  <si>
    <t>203-613-1133</t>
  </si>
  <si>
    <t>203-613-1132</t>
  </si>
  <si>
    <t>203-613-1131</t>
  </si>
  <si>
    <t>203-613-1130</t>
  </si>
  <si>
    <t>203-613-1120</t>
  </si>
  <si>
    <t>SALARY  COURTESY STATION</t>
  </si>
  <si>
    <t>203-613-1110</t>
  </si>
  <si>
    <t>SALARY  MAINT III/PARK</t>
  </si>
  <si>
    <t>203-613-1108</t>
  </si>
  <si>
    <t>SALARY  4 SR. EQUIP OPERATORS</t>
  </si>
  <si>
    <t>203-613-1107</t>
  </si>
  <si>
    <t>203-613-1105</t>
  </si>
  <si>
    <t>SALARY  3 EQUIP OPERATORS</t>
  </si>
  <si>
    <t>203-613-1104</t>
  </si>
  <si>
    <t>203-613-1103</t>
  </si>
  <si>
    <t>203-613-1102</t>
  </si>
  <si>
    <t>SALARY  SUPPLEMENT/PARK</t>
  </si>
  <si>
    <t>203-613-1101</t>
  </si>
  <si>
    <t>PRECINCT #3</t>
  </si>
  <si>
    <t>203-390-0713</t>
  </si>
  <si>
    <t>203-390-0210</t>
  </si>
  <si>
    <t>203-390-0202</t>
  </si>
  <si>
    <t>TRANSFER IN/R&amp;B #2</t>
  </si>
  <si>
    <t>203-390-0201</t>
  </si>
  <si>
    <t>203-390-0198</t>
  </si>
  <si>
    <t>203-390-0197</t>
  </si>
  <si>
    <t>TRANSFER IN/FEMA HAZARD MIT FD</t>
  </si>
  <si>
    <t>203-390-0196</t>
  </si>
  <si>
    <t>203-390-0195</t>
  </si>
  <si>
    <t>203-390-0190</t>
  </si>
  <si>
    <t>203-335-6000</t>
  </si>
  <si>
    <t>203-335-5000</t>
  </si>
  <si>
    <t>203-335-1008</t>
  </si>
  <si>
    <t>203-335-1000</t>
  </si>
  <si>
    <t>203-368-5514</t>
  </si>
  <si>
    <t>SAXET PARK FACILITIES RENT</t>
  </si>
  <si>
    <t>203-368-5500</t>
  </si>
  <si>
    <t>203-368-5000</t>
  </si>
  <si>
    <t>203-368-4500</t>
  </si>
  <si>
    <t>203-368-3000</t>
  </si>
  <si>
    <t>203-368-2000</t>
  </si>
  <si>
    <t>203-361-1010</t>
  </si>
  <si>
    <t>203-361-1000</t>
  </si>
  <si>
    <t>203-318-3000</t>
  </si>
  <si>
    <t>203-318-1000</t>
  </si>
  <si>
    <t>203-319-4000</t>
  </si>
  <si>
    <t>203-319-2000</t>
  </si>
  <si>
    <t>R&amp;B PCT. 3</t>
  </si>
  <si>
    <t>204-700-0341</t>
  </si>
  <si>
    <t>204-700-0202</t>
  </si>
  <si>
    <t>TRANSFER OUT/ R&amp;B PCT #2</t>
  </si>
  <si>
    <t>204-700-0201</t>
  </si>
  <si>
    <t>204-700-0199</t>
  </si>
  <si>
    <t>TRANSF TO FEMA DR#1780/ACORN</t>
  </si>
  <si>
    <t>204-700-0198</t>
  </si>
  <si>
    <t>204-700-0197</t>
  </si>
  <si>
    <t>TRANSFER TO FEMA HAZARD MITIG</t>
  </si>
  <si>
    <t>204-700-0100</t>
  </si>
  <si>
    <t>Total PRECINCT #4:</t>
  </si>
  <si>
    <t>204-614-6925</t>
  </si>
  <si>
    <t>6120M TRACTOR LSE 2020/2025</t>
  </si>
  <si>
    <t>204-614-6920</t>
  </si>
  <si>
    <t>204-614-6910</t>
  </si>
  <si>
    <t>MOTORGRADER LEASE 2011/2013</t>
  </si>
  <si>
    <t>204-614-5312</t>
  </si>
  <si>
    <t>BUILDING</t>
  </si>
  <si>
    <t>204-614-5010</t>
  </si>
  <si>
    <t>CAPITAL LEASE/EXCAVATOR</t>
  </si>
  <si>
    <t>204-614-5005</t>
  </si>
  <si>
    <t>204-614-5003</t>
  </si>
  <si>
    <t>204-614-5002</t>
  </si>
  <si>
    <t>204-614-5001</t>
  </si>
  <si>
    <t>204-614-4610</t>
  </si>
  <si>
    <t>204-614-4020</t>
  </si>
  <si>
    <t>204-614-4003</t>
  </si>
  <si>
    <t>204-614-3309</t>
  </si>
  <si>
    <t>204-614-3308</t>
  </si>
  <si>
    <t>204-614-3307</t>
  </si>
  <si>
    <t>204-614-3306</t>
  </si>
  <si>
    <t>204-614-3112</t>
  </si>
  <si>
    <t>204-614-3105</t>
  </si>
  <si>
    <t>204-614-3033</t>
  </si>
  <si>
    <t>204-614-3030</t>
  </si>
  <si>
    <t>204-614-3011</t>
  </si>
  <si>
    <t>204-614-3008</t>
  </si>
  <si>
    <t>204-614-3007</t>
  </si>
  <si>
    <t>204-614-3006</t>
  </si>
  <si>
    <t>204-614-3005</t>
  </si>
  <si>
    <t>204-614-3004</t>
  </si>
  <si>
    <t>204-614-3003</t>
  </si>
  <si>
    <t>204-614-3002</t>
  </si>
  <si>
    <t>204-614-3001</t>
  </si>
  <si>
    <t>204-614-2006</t>
  </si>
  <si>
    <t>204-614-2005</t>
  </si>
  <si>
    <t>204-614-2004</t>
  </si>
  <si>
    <t>204-614-2003</t>
  </si>
  <si>
    <t>204-614-2002</t>
  </si>
  <si>
    <t>204-614-2001</t>
  </si>
  <si>
    <t>204-614-1139</t>
  </si>
  <si>
    <t>204-614-1133</t>
  </si>
  <si>
    <t>204-614-1132</t>
  </si>
  <si>
    <t>204-614-1131</t>
  </si>
  <si>
    <t>204-614-1130</t>
  </si>
  <si>
    <t>204-614-1120</t>
  </si>
  <si>
    <t>204-614-1110</t>
  </si>
  <si>
    <t>P/T EQUIPMENT OPERATOR</t>
  </si>
  <si>
    <t>204-614-1108</t>
  </si>
  <si>
    <t>SALARY  4 SR. EQUIP. OPERATORS</t>
  </si>
  <si>
    <t>204-614-1107</t>
  </si>
  <si>
    <t>SALARY  SHOP TECH.</t>
  </si>
  <si>
    <t>204-614-1106</t>
  </si>
  <si>
    <t>SALARY, MECHANIC/EQUIP OPER</t>
  </si>
  <si>
    <t>204-614-1105</t>
  </si>
  <si>
    <t>SALARY  2 EQUIP  OPERATOR</t>
  </si>
  <si>
    <t>204-614-1104</t>
  </si>
  <si>
    <t>204-614-1103</t>
  </si>
  <si>
    <t>204-614-1101</t>
  </si>
  <si>
    <t>PRECINCT #4</t>
  </si>
  <si>
    <t>204-390-0714</t>
  </si>
  <si>
    <t>204-390-0202</t>
  </si>
  <si>
    <t>204-390-0201</t>
  </si>
  <si>
    <t>204-390-0199</t>
  </si>
  <si>
    <t>204-390-0198</t>
  </si>
  <si>
    <t>204-390-0197</t>
  </si>
  <si>
    <t>TRANSF IN/FEMA HAZAD MIT FD</t>
  </si>
  <si>
    <t>204-390-0196</t>
  </si>
  <si>
    <t>204-390-0195</t>
  </si>
  <si>
    <t>TRANSFER IN/GOMESA FUND</t>
  </si>
  <si>
    <t>204-390-0192</t>
  </si>
  <si>
    <t>204-390-0190</t>
  </si>
  <si>
    <t>204-335-6000</t>
  </si>
  <si>
    <t>204-335-5000</t>
  </si>
  <si>
    <t>204-335-1008</t>
  </si>
  <si>
    <t>204-335-1000</t>
  </si>
  <si>
    <t>204-368-5510</t>
  </si>
  <si>
    <t>FEMA DR-1709 REIMB.</t>
  </si>
  <si>
    <t>204-368-5500</t>
  </si>
  <si>
    <t>204-368-5000</t>
  </si>
  <si>
    <t>204-368-4500</t>
  </si>
  <si>
    <t>204-368-3000</t>
  </si>
  <si>
    <t>204-368-2000</t>
  </si>
  <si>
    <t>204-361-1010</t>
  </si>
  <si>
    <t>204-361-1000</t>
  </si>
  <si>
    <t>204-318-3000</t>
  </si>
  <si>
    <t>204-318-1000</t>
  </si>
  <si>
    <t>204-319-4000</t>
  </si>
  <si>
    <t>204-319-2000</t>
  </si>
  <si>
    <t>R&amp;B PCT.4</t>
  </si>
  <si>
    <t>Total GRANTS:</t>
  </si>
  <si>
    <t>Total FEDERAL GRANTS:</t>
  </si>
  <si>
    <t>FEDERAL GRANTS</t>
  </si>
  <si>
    <t>GRANTS</t>
  </si>
  <si>
    <t>Total PARKS &amp; RECREATION:</t>
  </si>
  <si>
    <t>140-660-5001</t>
  </si>
  <si>
    <t>140-660-3006</t>
  </si>
  <si>
    <t>PARKS &amp; RECREATION</t>
  </si>
  <si>
    <t>140-361-1017</t>
  </si>
  <si>
    <t>Patriot Park Donation Fund</t>
  </si>
  <si>
    <t>K-9 EXPENSES</t>
  </si>
  <si>
    <t>TRANSFER IN/GENERAL FUND</t>
  </si>
  <si>
    <t>COUNSELING</t>
  </si>
  <si>
    <t>TRIAL EXPENSES</t>
  </si>
  <si>
    <t>AUTO REPAIRS</t>
  </si>
  <si>
    <t>Total INTERGOVERNMENTAL CONTRACTS:</t>
  </si>
  <si>
    <t>INTERGOVERNMENTAL CONTRACTS</t>
  </si>
  <si>
    <t>Total EMERGENCY MGMT:</t>
  </si>
  <si>
    <t>108-599-5003</t>
  </si>
  <si>
    <t>108-599-5001</t>
  </si>
  <si>
    <t>108-599-4215</t>
  </si>
  <si>
    <t>EOC MAINTENANCE</t>
  </si>
  <si>
    <t>108-599-4211</t>
  </si>
  <si>
    <t>WEB EOC</t>
  </si>
  <si>
    <t>108-599-4201</t>
  </si>
  <si>
    <t>EMERGENCY CALL SYSTEM</t>
  </si>
  <si>
    <t>108-599-4020</t>
  </si>
  <si>
    <t>CONTRACT/PROFESSIONAL SERVICES</t>
  </si>
  <si>
    <t>108-599-4006</t>
  </si>
  <si>
    <t>EMERGENCY RESPONSE/RECOVERY</t>
  </si>
  <si>
    <t>108-599-3115</t>
  </si>
  <si>
    <t>NIMS/ICS TRAINING</t>
  </si>
  <si>
    <t>108-599-3017</t>
  </si>
  <si>
    <t>UTILITIES/CABLE-EOC</t>
  </si>
  <si>
    <t>108-599-3016</t>
  </si>
  <si>
    <t>UTILITIES/CABLE-BRIG</t>
  </si>
  <si>
    <t>108-599-3014</t>
  </si>
  <si>
    <t>108-599-3013</t>
  </si>
  <si>
    <t>108-599-3010</t>
  </si>
  <si>
    <t>108-599-3009</t>
  </si>
  <si>
    <t>108-599-3008</t>
  </si>
  <si>
    <t>108-599-3007</t>
  </si>
  <si>
    <t>108-599-3006</t>
  </si>
  <si>
    <t>108-599-3005</t>
  </si>
  <si>
    <t>108-599-3001</t>
  </si>
  <si>
    <t>108-599-2006</t>
  </si>
  <si>
    <t>108-599-2005</t>
  </si>
  <si>
    <t>108-599-2004</t>
  </si>
  <si>
    <t>108-599-2003</t>
  </si>
  <si>
    <t>108-599-2002</t>
  </si>
  <si>
    <t>108-599-2001</t>
  </si>
  <si>
    <t>108-599-1139</t>
  </si>
  <si>
    <t>108-599-1133</t>
  </si>
  <si>
    <t>108-599-1132</t>
  </si>
  <si>
    <t>108-599-1130</t>
  </si>
  <si>
    <t>108-599-1107</t>
  </si>
  <si>
    <t>SALARY  DISASTER RECOVERY COOR</t>
  </si>
  <si>
    <t>108-599-1106</t>
  </si>
  <si>
    <t>SALARY  DEPUTY EMER MGMT COORD</t>
  </si>
  <si>
    <t>108-599-1104</t>
  </si>
  <si>
    <t>SALARY  EMER MGMT SPECIALIST</t>
  </si>
  <si>
    <t>108-599-1103</t>
  </si>
  <si>
    <t>SALARY  EMERGENCY MGMT COORD</t>
  </si>
  <si>
    <t>EMERGENCY MGMT</t>
  </si>
  <si>
    <t>108-331-1008</t>
  </si>
  <si>
    <t>EMPG GRANT</t>
  </si>
  <si>
    <t>108-339-1014</t>
  </si>
  <si>
    <t>STRAC REIMBURSEMENT</t>
  </si>
  <si>
    <t>108-339-1008</t>
  </si>
  <si>
    <t>CITY CONTRIBUTIONS</t>
  </si>
  <si>
    <t>108-390-0192</t>
  </si>
  <si>
    <t>108-390-0100</t>
  </si>
  <si>
    <t>108-361-5000</t>
  </si>
  <si>
    <t>Emergency Management Fund</t>
  </si>
  <si>
    <t>Total LEPC FUND:</t>
  </si>
  <si>
    <t>109-599-3030</t>
  </si>
  <si>
    <t>109-599-3020</t>
  </si>
  <si>
    <t>109-599-3010</t>
  </si>
  <si>
    <t>ADVERTISEMENT/BROCHURES</t>
  </si>
  <si>
    <t>109-599-3006</t>
  </si>
  <si>
    <t>109-599-3005</t>
  </si>
  <si>
    <t>109-599-3001</t>
  </si>
  <si>
    <t>EMERGENCY NOTIFICATION SYS</t>
  </si>
  <si>
    <t>LEPC FUND</t>
  </si>
  <si>
    <t>109-361-2016</t>
  </si>
  <si>
    <t>LEPC Fund</t>
  </si>
  <si>
    <t>117-401-4021</t>
  </si>
  <si>
    <t>117-341-4000</t>
  </si>
  <si>
    <t>COUNTY CLERK FEE LGC118.067</t>
  </si>
  <si>
    <t>Court-Initiated Gaurdians</t>
  </si>
  <si>
    <t>Total COUNTY JURY FUND:</t>
  </si>
  <si>
    <t>118-700-0100</t>
  </si>
  <si>
    <t>TRANSFER OUT/GENERAL FUND</t>
  </si>
  <si>
    <t>COUNTY JURY FUND</t>
  </si>
  <si>
    <t>118-401-4013</t>
  </si>
  <si>
    <t>118-361-1000</t>
  </si>
  <si>
    <t>INTEREST REVENUE</t>
  </si>
  <si>
    <t>118-341-7000</t>
  </si>
  <si>
    <t>DST CLERK FEE/LGC 134.101/135.</t>
  </si>
  <si>
    <t>118-341-4000</t>
  </si>
  <si>
    <t>CO CLERK FEE/LGC 134.102/135.1</t>
  </si>
  <si>
    <t>118-341-3000</t>
  </si>
  <si>
    <t>JP FEE/LGC 134.103/135.101</t>
  </si>
  <si>
    <t>County Jury Fund</t>
  </si>
  <si>
    <t>Total CO CLERK ARCHIVE FEE FD:</t>
  </si>
  <si>
    <t>119-403-5001</t>
  </si>
  <si>
    <t>119-403-4025</t>
  </si>
  <si>
    <t>119-403-4006</t>
  </si>
  <si>
    <t>PRESERVATION/BOOKS &amp; RECORDS</t>
  </si>
  <si>
    <t>119-403-2006</t>
  </si>
  <si>
    <t>119-403-2005</t>
  </si>
  <si>
    <t>119-403-2004</t>
  </si>
  <si>
    <t>119-403-2003</t>
  </si>
  <si>
    <t>119-403-2002</t>
  </si>
  <si>
    <t>119-403-2001</t>
  </si>
  <si>
    <t>119-403-1132</t>
  </si>
  <si>
    <t>119-403-1105</t>
  </si>
  <si>
    <t>CO CLERK ARCHIVE FEE FD</t>
  </si>
  <si>
    <t>Total STATE GRANTS:</t>
  </si>
  <si>
    <t>119-333-2018</t>
  </si>
  <si>
    <t>TX BAR HISTORICAL FOUNDATION</t>
  </si>
  <si>
    <t>STATE GRANTS</t>
  </si>
  <si>
    <t>119-361-1000</t>
  </si>
  <si>
    <t>119-341-4012</t>
  </si>
  <si>
    <t>ARCHIVE FEE/LGC 118.025</t>
  </si>
  <si>
    <t>Co Clerk Archive Fee Fund</t>
  </si>
  <si>
    <t>Total RECORDS MANAGEMENT FUND:</t>
  </si>
  <si>
    <t>120-403-6900</t>
  </si>
  <si>
    <t>HART IMAGING SYSTEM</t>
  </si>
  <si>
    <t>120-403-5001</t>
  </si>
  <si>
    <t>120-403-4025</t>
  </si>
  <si>
    <t>120-403-4006</t>
  </si>
  <si>
    <t>RECORDS PRESERVATION</t>
  </si>
  <si>
    <t>120-403-3033</t>
  </si>
  <si>
    <t>120-403-3006</t>
  </si>
  <si>
    <t>120-403-3005</t>
  </si>
  <si>
    <t>120-403-3003</t>
  </si>
  <si>
    <t>120-403-2006</t>
  </si>
  <si>
    <t>120-403-2005</t>
  </si>
  <si>
    <t>120-403-2004</t>
  </si>
  <si>
    <t>120-403-2003</t>
  </si>
  <si>
    <t>120-403-2002</t>
  </si>
  <si>
    <t>120-403-2001</t>
  </si>
  <si>
    <t>120-403-1133</t>
  </si>
  <si>
    <t>120-403-1132</t>
  </si>
  <si>
    <t>120-403-1131</t>
  </si>
  <si>
    <t>120-403-1130</t>
  </si>
  <si>
    <t>120-403-1110</t>
  </si>
  <si>
    <t>SALARY  2 P/T CLERK II</t>
  </si>
  <si>
    <t>120-403-1108</t>
  </si>
  <si>
    <t>SALARY  5 COURT CLERKS</t>
  </si>
  <si>
    <t>120-403-1105</t>
  </si>
  <si>
    <t>SALARY  13 CLERK III</t>
  </si>
  <si>
    <t>RECORDS MANAGEMENT FUND</t>
  </si>
  <si>
    <t>120-361-1010</t>
  </si>
  <si>
    <t>120-361-1000</t>
  </si>
  <si>
    <t>120-341-4005</t>
  </si>
  <si>
    <t>CO CLRK FEE/LGC 134.102/135.10</t>
  </si>
  <si>
    <t>120-341-4000</t>
  </si>
  <si>
    <t>COUNTY CLK FEE/102.005 CCP</t>
  </si>
  <si>
    <t>Records Management Fund</t>
  </si>
  <si>
    <t>Total COURTHOUSE SECURITY FUND:</t>
  </si>
  <si>
    <t>121-700-0100</t>
  </si>
  <si>
    <t>TRANSFER OUT TO GENERAL FUND</t>
  </si>
  <si>
    <t>COURTHOUSE SECURITY FUND</t>
  </si>
  <si>
    <t>121-401-5006</t>
  </si>
  <si>
    <t>121-401-5001</t>
  </si>
  <si>
    <t>SECURITY EQUIPMENT</t>
  </si>
  <si>
    <t>121-401-3007</t>
  </si>
  <si>
    <t>121-401-3006</t>
  </si>
  <si>
    <t>121-401-3003</t>
  </si>
  <si>
    <t>121-401-2004</t>
  </si>
  <si>
    <t>121-401-2003</t>
  </si>
  <si>
    <t>121-401-2002</t>
  </si>
  <si>
    <t>121-401-2001</t>
  </si>
  <si>
    <t>121-401-1130</t>
  </si>
  <si>
    <t>121-361-5000</t>
  </si>
  <si>
    <t>121-361-1000</t>
  </si>
  <si>
    <t>121-341-5000</t>
  </si>
  <si>
    <t>121-341-4000</t>
  </si>
  <si>
    <t>121-341-3000</t>
  </si>
  <si>
    <t>JP FEE/CCP 102.017/LGC 135.101</t>
  </si>
  <si>
    <t>Courthouse Security Fund</t>
  </si>
  <si>
    <t>122-401-5001</t>
  </si>
  <si>
    <t>122-401-3007</t>
  </si>
  <si>
    <t>122-401-3006</t>
  </si>
  <si>
    <t>122-390-0100</t>
  </si>
  <si>
    <t>TRANSFER IN FROM GENERAL FD</t>
  </si>
  <si>
    <t>122-361-1000</t>
  </si>
  <si>
    <t>122-341-3006</t>
  </si>
  <si>
    <t>COURT SECURITY-CCP 102.017</t>
  </si>
  <si>
    <t>Justice Court Building Security</t>
  </si>
  <si>
    <t>Total DIST. CLERK RECORDS MGMT:</t>
  </si>
  <si>
    <t>123-450-5001</t>
  </si>
  <si>
    <t>123-450-3033</t>
  </si>
  <si>
    <t>123-450-3006</t>
  </si>
  <si>
    <t>123-450-3005</t>
  </si>
  <si>
    <t>TRAVEL &amp; TRAINING</t>
  </si>
  <si>
    <t>123-450-2006</t>
  </si>
  <si>
    <t>123-450-2005</t>
  </si>
  <si>
    <t>123-450-2004</t>
  </si>
  <si>
    <t>123-450-2003</t>
  </si>
  <si>
    <t>123-450-2002</t>
  </si>
  <si>
    <t>123-450-2001</t>
  </si>
  <si>
    <t>123-450-1133</t>
  </si>
  <si>
    <t>123-450-1131</t>
  </si>
  <si>
    <t>123-450-1110</t>
  </si>
  <si>
    <t>SALARY  2 COLLECTIONS CLERKS</t>
  </si>
  <si>
    <t>123-450-1109</t>
  </si>
  <si>
    <t>123-450-1105</t>
  </si>
  <si>
    <t>123-450-1104</t>
  </si>
  <si>
    <t>123-450-1103</t>
  </si>
  <si>
    <t>DIST. CLERK RECORDS MGMT</t>
  </si>
  <si>
    <t>123-361-1000</t>
  </si>
  <si>
    <t>123-341-4005</t>
  </si>
  <si>
    <t>DST CLERK FEES/LGC 134.101/135</t>
  </si>
  <si>
    <t>123-341-4000</t>
  </si>
  <si>
    <t>DIST CLK FEES/51.317 GC</t>
  </si>
  <si>
    <t>Dist. Clerk Records Mgmt</t>
  </si>
  <si>
    <t>Total CO CLERK OF THE COURT:</t>
  </si>
  <si>
    <t>124-403-3006</t>
  </si>
  <si>
    <t>124-403-3005</t>
  </si>
  <si>
    <t>124-403-3003</t>
  </si>
  <si>
    <t>124-403-2006</t>
  </si>
  <si>
    <t>124-403-2005</t>
  </si>
  <si>
    <t>124-403-2004</t>
  </si>
  <si>
    <t>124-403-2003</t>
  </si>
  <si>
    <t>124-403-2002</t>
  </si>
  <si>
    <t>124-403-2001</t>
  </si>
  <si>
    <t>124-403-1133</t>
  </si>
  <si>
    <t>124-403-1105</t>
  </si>
  <si>
    <t>CO CLERK OF THE COURT</t>
  </si>
  <si>
    <t>124-361-1000</t>
  </si>
  <si>
    <t>124-341-4000</t>
  </si>
  <si>
    <t>Co. Clerk of the Court</t>
  </si>
  <si>
    <t>Total DIST CLERK OF THE COURT:</t>
  </si>
  <si>
    <t>125-450-3006</t>
  </si>
  <si>
    <t>125-450-3005</t>
  </si>
  <si>
    <t>125-450-2006</t>
  </si>
  <si>
    <t>125-450-2005</t>
  </si>
  <si>
    <t>125-450-2004</t>
  </si>
  <si>
    <t>125-450-2003</t>
  </si>
  <si>
    <t>125-450-2002</t>
  </si>
  <si>
    <t>125-450-2001</t>
  </si>
  <si>
    <t>125-450-1110</t>
  </si>
  <si>
    <t>125-450-1109</t>
  </si>
  <si>
    <t>125-450-1105</t>
  </si>
  <si>
    <t>125-450-1104</t>
  </si>
  <si>
    <t>125-450-1103</t>
  </si>
  <si>
    <t>DIST CLERK OF THE COURT</t>
  </si>
  <si>
    <t>125-361-1000</t>
  </si>
  <si>
    <t>125-341-7000</t>
  </si>
  <si>
    <t>DIST CLRK FEE/LGC 134.101/135.</t>
  </si>
  <si>
    <t>Dist. Clerk of the Court</t>
  </si>
  <si>
    <t>126-700-0100</t>
  </si>
  <si>
    <t>126-401-3006</t>
  </si>
  <si>
    <t>126-361-1000</t>
  </si>
  <si>
    <t>126-341-7000</t>
  </si>
  <si>
    <t>DIST CLERK FEE/LGC 135.101</t>
  </si>
  <si>
    <t>126-341-4000</t>
  </si>
  <si>
    <t>Court Reporter Service</t>
  </si>
  <si>
    <t>127-401-3007</t>
  </si>
  <si>
    <t>127-341-7000</t>
  </si>
  <si>
    <t>DISTRICT CLERK FEE/LGC135.101b</t>
  </si>
  <si>
    <t>127-341-4000</t>
  </si>
  <si>
    <t>COUNTY CLERK FEE/LGC 135.101b</t>
  </si>
  <si>
    <t>Court Facility Fee Fund</t>
  </si>
  <si>
    <t>129-401-3106</t>
  </si>
  <si>
    <t>TRANSLATORS</t>
  </si>
  <si>
    <t>129-341-5000</t>
  </si>
  <si>
    <t>DISTRICT CLERK FEE LGC 135.101</t>
  </si>
  <si>
    <t>129-341-4000</t>
  </si>
  <si>
    <t>COUNTY CLERK FEE LGC 135.101b</t>
  </si>
  <si>
    <t>129-341-3000</t>
  </si>
  <si>
    <t>JP FEE LGC 135.101(b)</t>
  </si>
  <si>
    <t>Language Access Fund</t>
  </si>
  <si>
    <t>Total CAPITAL CREDITS FUND:</t>
  </si>
  <si>
    <t>215-407-5001</t>
  </si>
  <si>
    <t>215-700-4500</t>
  </si>
  <si>
    <t>HISTORICAL COMMISSION</t>
  </si>
  <si>
    <t>215-650-4003</t>
  </si>
  <si>
    <t>VICTORIA ECONOMIC DEVELOP.</t>
  </si>
  <si>
    <t>215-407-4013</t>
  </si>
  <si>
    <t>HISTORICAL PUBLICATIONS</t>
  </si>
  <si>
    <t>215-407-3008</t>
  </si>
  <si>
    <t>215-407-3006</t>
  </si>
  <si>
    <t>215-407-3005</t>
  </si>
  <si>
    <t>215-407-2004</t>
  </si>
  <si>
    <t>215-407-2003</t>
  </si>
  <si>
    <t>215-407-2002</t>
  </si>
  <si>
    <t>215-407-2001</t>
  </si>
  <si>
    <t>215-407-1133</t>
  </si>
  <si>
    <t>215-407-1132</t>
  </si>
  <si>
    <t>215-407-1102</t>
  </si>
  <si>
    <t>CAPITAL CREDITS FUND</t>
  </si>
  <si>
    <t>215-335-1015</t>
  </si>
  <si>
    <t>UNCLAIMED CAP CREDITS/LGC381</t>
  </si>
  <si>
    <t>Capital Credits Fund</t>
  </si>
  <si>
    <t>Total DRUG COURTS PROGRAMS:</t>
  </si>
  <si>
    <t>240-424-5001</t>
  </si>
  <si>
    <t>240-424-4010</t>
  </si>
  <si>
    <t>COMPLIANCE MONITORING</t>
  </si>
  <si>
    <t>240-424-4009</t>
  </si>
  <si>
    <t>240-424-3008</t>
  </si>
  <si>
    <t>240-424-3006</t>
  </si>
  <si>
    <t>240-424-3005</t>
  </si>
  <si>
    <t>DRUG COURTS PROGRAMS</t>
  </si>
  <si>
    <t>240-570-2005</t>
  </si>
  <si>
    <t>DENTAL PLAN</t>
  </si>
  <si>
    <t>240-570-2004</t>
  </si>
  <si>
    <t>240-570-2003</t>
  </si>
  <si>
    <t>240-570-2002</t>
  </si>
  <si>
    <t>240-570-2001</t>
  </si>
  <si>
    <t>240-570-1132</t>
  </si>
  <si>
    <t>240-570-1131</t>
  </si>
  <si>
    <t>240-570-1120</t>
  </si>
  <si>
    <t>VEHICLE USE</t>
  </si>
  <si>
    <t>240-570-1110</t>
  </si>
  <si>
    <t>DWI SCHOOL</t>
  </si>
  <si>
    <t>240-570-1103</t>
  </si>
  <si>
    <t>240-361-1000</t>
  </si>
  <si>
    <t>240-341-2007</t>
  </si>
  <si>
    <t>DRUG CRT FEES  CCP 102.0178</t>
  </si>
  <si>
    <t xml:space="preserve">Drug Courts Program </t>
  </si>
  <si>
    <t>Total COUNTY SPECIALTY COURT:</t>
  </si>
  <si>
    <t>245-423-4010</t>
  </si>
  <si>
    <t>245-423-3006</t>
  </si>
  <si>
    <t>COUNTY SPECIALTY COURT</t>
  </si>
  <si>
    <t>245-361-1000</t>
  </si>
  <si>
    <t>245-341-7000</t>
  </si>
  <si>
    <t>DISTRICT CLRK FEES/LGC 134.101</t>
  </si>
  <si>
    <t>245-341-4000</t>
  </si>
  <si>
    <t>COUNTY CLERK FEES/LGC 134.102</t>
  </si>
  <si>
    <t xml:space="preserve">County Speciality Court </t>
  </si>
  <si>
    <t>Total TRUANCY PREVENTION &amp; DIV:</t>
  </si>
  <si>
    <t>280-406-3030</t>
  </si>
  <si>
    <t>280-406-3007</t>
  </si>
  <si>
    <t>REPAIRS</t>
  </si>
  <si>
    <t>280-406-3006</t>
  </si>
  <si>
    <t>280-406-3005</t>
  </si>
  <si>
    <t>TRUANCY PREVENTION &amp; DIV</t>
  </si>
  <si>
    <t>280-361-1000</t>
  </si>
  <si>
    <t>280-341-3000</t>
  </si>
  <si>
    <t>JP FEES/LGC 134.103</t>
  </si>
  <si>
    <t>Local Truancy Preventions</t>
  </si>
  <si>
    <t>Total TECHNOLOGY FUND:</t>
  </si>
  <si>
    <t>281-408-5001</t>
  </si>
  <si>
    <t>281-408-3007</t>
  </si>
  <si>
    <t>281-408-3006</t>
  </si>
  <si>
    <t>281-408-3005</t>
  </si>
  <si>
    <t>281-408-3003</t>
  </si>
  <si>
    <t>TECHNOLOGY FUND</t>
  </si>
  <si>
    <t>281-361-1000</t>
  </si>
  <si>
    <t>281-341-1458</t>
  </si>
  <si>
    <t>281-341-1457</t>
  </si>
  <si>
    <t>281-341-1456</t>
  </si>
  <si>
    <t>281-341-1455</t>
  </si>
  <si>
    <t>Justice Technology</t>
  </si>
  <si>
    <t>Total FAMILY PROTECTION FEE FD:</t>
  </si>
  <si>
    <t>282-450-4515</t>
  </si>
  <si>
    <t>GOLDEN CRESCENT CASA</t>
  </si>
  <si>
    <t>282-450-4513</t>
  </si>
  <si>
    <t>MID-COAST FAMILY SERVICES</t>
  </si>
  <si>
    <t>282-450-4504</t>
  </si>
  <si>
    <t>N0N-PROFIT SERVICES</t>
  </si>
  <si>
    <t>FAMILY PROTECTION FEE FD</t>
  </si>
  <si>
    <t>282-351-2010</t>
  </si>
  <si>
    <t>CHILDREN'S ADVOCACY/CCP42A.</t>
  </si>
  <si>
    <t>282-351-2008</t>
  </si>
  <si>
    <t>FAMILY VIOLENCE F/CCP 42A.504b</t>
  </si>
  <si>
    <t>282-341-2004</t>
  </si>
  <si>
    <t>FAMILY PROTECT./GOVT 51.961</t>
  </si>
  <si>
    <t xml:space="preserve">Family Protection Fee </t>
  </si>
  <si>
    <t>283-408-5001</t>
  </si>
  <si>
    <t>283-408-3016</t>
  </si>
  <si>
    <t>283-408-3007</t>
  </si>
  <si>
    <t>283-408-3006</t>
  </si>
  <si>
    <t>283-408-3005</t>
  </si>
  <si>
    <t>283-408-3003</t>
  </si>
  <si>
    <t>283-361-1000</t>
  </si>
  <si>
    <t>283-341-1450</t>
  </si>
  <si>
    <t>DISTRICT CLERK/ GC 51.708</t>
  </si>
  <si>
    <t>283-341-1403</t>
  </si>
  <si>
    <t>COUNTY CLERK/ CCP 102.0169</t>
  </si>
  <si>
    <t>Co/Dist Technology Fund</t>
  </si>
  <si>
    <t>286-361-1000</t>
  </si>
  <si>
    <t>INTEREST</t>
  </si>
  <si>
    <t>286-351-2001</t>
  </si>
  <si>
    <t>CHILD ABUSE PRV FN/CCP102.0186</t>
  </si>
  <si>
    <t>Child Abuse Prevention</t>
  </si>
  <si>
    <t>Total CDA PROCESSING FEE FUND:</t>
  </si>
  <si>
    <t>300-700-0305</t>
  </si>
  <si>
    <t>TRANSF TO CDA VICTIMS ASSIST</t>
  </si>
  <si>
    <t>300-700-0302</t>
  </si>
  <si>
    <t>TRANSFER TO CDA STATE JUDIC.</t>
  </si>
  <si>
    <t>300-475-5001</t>
  </si>
  <si>
    <t>300-475-4200</t>
  </si>
  <si>
    <t>COMMUNITY EDUCATION</t>
  </si>
  <si>
    <t>300-475-4100</t>
  </si>
  <si>
    <t>300-475-4025</t>
  </si>
  <si>
    <t>300-475-4014</t>
  </si>
  <si>
    <t>WITNESS EXPENSES</t>
  </si>
  <si>
    <t>300-475-3034</t>
  </si>
  <si>
    <t>300-475-3030</t>
  </si>
  <si>
    <t>300-475-3015</t>
  </si>
  <si>
    <t>LAWBOOKS</t>
  </si>
  <si>
    <t>300-475-3014</t>
  </si>
  <si>
    <t>COPIER EXPENSES</t>
  </si>
  <si>
    <t>300-475-3013</t>
  </si>
  <si>
    <t>300-475-3008</t>
  </si>
  <si>
    <t>300-475-3007</t>
  </si>
  <si>
    <t>300-475-3006</t>
  </si>
  <si>
    <t>300-475-3005</t>
  </si>
  <si>
    <t>300-475-3004</t>
  </si>
  <si>
    <t>GASOLINE</t>
  </si>
  <si>
    <t>300-475-3003</t>
  </si>
  <si>
    <t>BOND PREMIUM</t>
  </si>
  <si>
    <t>300-475-3002</t>
  </si>
  <si>
    <t>300-475-3001</t>
  </si>
  <si>
    <t>300-475-2006</t>
  </si>
  <si>
    <t>300-475-2005</t>
  </si>
  <si>
    <t>300-475-2004</t>
  </si>
  <si>
    <t>300-475-2003</t>
  </si>
  <si>
    <t>300-475-2002</t>
  </si>
  <si>
    <t>300-475-2001</t>
  </si>
  <si>
    <t>300-475-1135</t>
  </si>
  <si>
    <t>300-475-1133</t>
  </si>
  <si>
    <t>300-475-1132</t>
  </si>
  <si>
    <t>300-475-1130</t>
  </si>
  <si>
    <t>300-475-1108</t>
  </si>
  <si>
    <t>SALARY  P/T LEGAL ASSISTANT</t>
  </si>
  <si>
    <t>300-475-1107</t>
  </si>
  <si>
    <t>SALARY  LEGAL ASSISTANT</t>
  </si>
  <si>
    <t>300-475-1106</t>
  </si>
  <si>
    <t>SALARY  INVESTIGATOR</t>
  </si>
  <si>
    <t>300-475-1105</t>
  </si>
  <si>
    <t>SALARY  3 ASST. CDA's</t>
  </si>
  <si>
    <t>300-475-1104</t>
  </si>
  <si>
    <t>CDA PROCESSING FEE FUND</t>
  </si>
  <si>
    <t>300-390-0300</t>
  </si>
  <si>
    <t>TRANSFER IN CDA CONTRA FORFEIT</t>
  </si>
  <si>
    <t>300-368-6000</t>
  </si>
  <si>
    <t>300-368-5000</t>
  </si>
  <si>
    <t>300-368-2003</t>
  </si>
  <si>
    <t>FEES  GOVT CODE 41</t>
  </si>
  <si>
    <t>300-368-2001</t>
  </si>
  <si>
    <t>WITNESS EXPENSE REIMB</t>
  </si>
  <si>
    <t>300-361-1000</t>
  </si>
  <si>
    <t>300-341-1000</t>
  </si>
  <si>
    <t>CHECK FEES CCP 102.007</t>
  </si>
  <si>
    <t>CDA Processing Fee</t>
  </si>
  <si>
    <t>301-341-1450</t>
  </si>
  <si>
    <t>DISTRICT CLERK/GC 41.005</t>
  </si>
  <si>
    <t>301-341-1403</t>
  </si>
  <si>
    <t>COUNTY CLERK/GC 41.005</t>
  </si>
  <si>
    <t>CDA Bond Forfeitures</t>
  </si>
  <si>
    <t>Total PRETRIAL INTERVENTION:</t>
  </si>
  <si>
    <t>303-475-2006</t>
  </si>
  <si>
    <t>303-475-2005</t>
  </si>
  <si>
    <t>303-475-2004</t>
  </si>
  <si>
    <t>303-475-2003</t>
  </si>
  <si>
    <t>303-475-2002</t>
  </si>
  <si>
    <t>303-475-2001</t>
  </si>
  <si>
    <t>303-475-1133</t>
  </si>
  <si>
    <t>303-475-1110</t>
  </si>
  <si>
    <t>303-475-1108</t>
  </si>
  <si>
    <t>PRETRIAL INTERVENTION</t>
  </si>
  <si>
    <t>303-341-1475</t>
  </si>
  <si>
    <t>Pretrial Intervention</t>
  </si>
  <si>
    <t>304-475-3006</t>
  </si>
  <si>
    <t>304-341-1000</t>
  </si>
  <si>
    <t>CDA/GC 121-CARE COURT</t>
  </si>
  <si>
    <t>Victoria County Care Court</t>
  </si>
  <si>
    <t>Total 4/H ACTIVITY CENTER:</t>
  </si>
  <si>
    <t>310-661-5025</t>
  </si>
  <si>
    <t>4/H ACTIVITY CENTER</t>
  </si>
  <si>
    <t>310-661-5001</t>
  </si>
  <si>
    <t>310-661-3033</t>
  </si>
  <si>
    <t>310-661-3007</t>
  </si>
  <si>
    <t>310-661-3006</t>
  </si>
  <si>
    <t>310-661-3003</t>
  </si>
  <si>
    <t>INSURANCE PREMIUM</t>
  </si>
  <si>
    <t>310-390-1001</t>
  </si>
  <si>
    <t>TRANSFER IN FROM GENERAL FUND</t>
  </si>
  <si>
    <t>Total LOCAL MATCHING FUNDS:</t>
  </si>
  <si>
    <t>310-369-1001</t>
  </si>
  <si>
    <t>PRIVATE CONTRIBUTIONS</t>
  </si>
  <si>
    <t>LOCAL MATCHING FUNDS</t>
  </si>
  <si>
    <t>310-361-1000</t>
  </si>
  <si>
    <t>4-H Activity Center</t>
  </si>
  <si>
    <t>Total SHERIFF'S FORFEITURE FD:</t>
  </si>
  <si>
    <t>360-560-5001</t>
  </si>
  <si>
    <t>360-560-4019</t>
  </si>
  <si>
    <t>360-560-4017</t>
  </si>
  <si>
    <t>CONSULTING SERVICES</t>
  </si>
  <si>
    <t>360-560-4005</t>
  </si>
  <si>
    <t>ASSISTANCE/OTHER AGENCIES</t>
  </si>
  <si>
    <t>360-560-3030</t>
  </si>
  <si>
    <t>360-560-3008</t>
  </si>
  <si>
    <t>360-560-3007</t>
  </si>
  <si>
    <t>360-560-3006</t>
  </si>
  <si>
    <t>360-560-3000</t>
  </si>
  <si>
    <t>RESTRICTED EXPENDITURES</t>
  </si>
  <si>
    <t>360-560-2006</t>
  </si>
  <si>
    <t>360-560-2005</t>
  </si>
  <si>
    <t>360-560-2004</t>
  </si>
  <si>
    <t>360-560-2003</t>
  </si>
  <si>
    <t>360-560-2002</t>
  </si>
  <si>
    <t>360-560-2001</t>
  </si>
  <si>
    <t>360-560-1314</t>
  </si>
  <si>
    <t>SALARY BGRD INVESTIGAT-TIER 3</t>
  </si>
  <si>
    <t>360-560-1146</t>
  </si>
  <si>
    <t>360-560-1144</t>
  </si>
  <si>
    <t>SALARY, QUARTERMASTER</t>
  </si>
  <si>
    <t>360-560-1137</t>
  </si>
  <si>
    <t>360-560-1136</t>
  </si>
  <si>
    <t>360-560-1133</t>
  </si>
  <si>
    <t>360-560-1132</t>
  </si>
  <si>
    <t>360-560-1122</t>
  </si>
  <si>
    <t>SALARY, FINANCIAL OFFICER</t>
  </si>
  <si>
    <t>360-560-1121</t>
  </si>
  <si>
    <t>360-560-1120</t>
  </si>
  <si>
    <t>SALARY  INVESTIGATIVE ASST</t>
  </si>
  <si>
    <t>360-560-1115</t>
  </si>
  <si>
    <t>SALARY   SPECIAL OPS COMMAND.</t>
  </si>
  <si>
    <t>360-560-1114</t>
  </si>
  <si>
    <t>SALARY, DETENTION DEPUTY</t>
  </si>
  <si>
    <t>360-560-1106</t>
  </si>
  <si>
    <t>360-560-1103</t>
  </si>
  <si>
    <t>SHERIFF'S FORFEITURE FD</t>
  </si>
  <si>
    <t>360-390-0361</t>
  </si>
  <si>
    <t>TRANSFER IN/SHERIFF DONATION</t>
  </si>
  <si>
    <t>360-390-0192</t>
  </si>
  <si>
    <t>360-368-1000</t>
  </si>
  <si>
    <t>MISCELLANEOUS/RESTITUTION</t>
  </si>
  <si>
    <t>360-361-1006</t>
  </si>
  <si>
    <t>SALE OF FORFEITED PROPERTIES</t>
  </si>
  <si>
    <t>360-361-1005</t>
  </si>
  <si>
    <t>JUDGEMENT OF FORFEITURES</t>
  </si>
  <si>
    <t>360-361-1000</t>
  </si>
  <si>
    <t>Sheriff's Forfeiture Fund</t>
  </si>
  <si>
    <t>Total SHER DOJ FEDERAL FORFEIT:</t>
  </si>
  <si>
    <t>362-560-5003</t>
  </si>
  <si>
    <t>362-560-5001</t>
  </si>
  <si>
    <t>362-560-3030</t>
  </si>
  <si>
    <t>362-560-3007</t>
  </si>
  <si>
    <t>362-560-3006</t>
  </si>
  <si>
    <t>SHER DOJ FEDERAL FORFEIT</t>
  </si>
  <si>
    <t>362-390-0372</t>
  </si>
  <si>
    <t>TRANSF IN/DOT FEDERAL FORF.</t>
  </si>
  <si>
    <t>362-368-2000</t>
  </si>
  <si>
    <t>DOJ FEDERAL FORFEITURES</t>
  </si>
  <si>
    <t>362-361-1000</t>
  </si>
  <si>
    <t>Sheriff's DOJ Federal Forfeiture</t>
  </si>
  <si>
    <t>Total CDA CONTRABAND FORFEITURE:</t>
  </si>
  <si>
    <t>370-700-0305</t>
  </si>
  <si>
    <t>TRANSFER TO CDA VICTIMS ASST</t>
  </si>
  <si>
    <t>370-700-0300</t>
  </si>
  <si>
    <t>TRANSFER TO CDA FEE PROCESS FD</t>
  </si>
  <si>
    <t>370-700-0100</t>
  </si>
  <si>
    <t>370-475-5003</t>
  </si>
  <si>
    <t>370-475-5001</t>
  </si>
  <si>
    <t>370-475-4200</t>
  </si>
  <si>
    <t>370-475-4101</t>
  </si>
  <si>
    <t>370-475-4100</t>
  </si>
  <si>
    <t>370-475-4025</t>
  </si>
  <si>
    <t>370-475-4017</t>
  </si>
  <si>
    <t>370-475-4014</t>
  </si>
  <si>
    <t>370-475-4008</t>
  </si>
  <si>
    <t>ATTORNEY FEES</t>
  </si>
  <si>
    <t>370-475-4006</t>
  </si>
  <si>
    <t>ASSISTANCE/ CONSTABLES</t>
  </si>
  <si>
    <t>370-475-4005</t>
  </si>
  <si>
    <t>ASSISTANCE/ OTHER AGENCY</t>
  </si>
  <si>
    <t>370-475-4003</t>
  </si>
  <si>
    <t>ASSISTANCE/D.P.S.</t>
  </si>
  <si>
    <t>370-475-4002</t>
  </si>
  <si>
    <t>ASSISTANCE/ SHERIFF'S OFFICE</t>
  </si>
  <si>
    <t>370-475-4001</t>
  </si>
  <si>
    <t>ASSISTANCE/ VICTORIA POLICE</t>
  </si>
  <si>
    <t>370-475-3034</t>
  </si>
  <si>
    <t>370-475-3030</t>
  </si>
  <si>
    <t>370-475-3015</t>
  </si>
  <si>
    <t>370-475-3014</t>
  </si>
  <si>
    <t>LEASES/COPIER</t>
  </si>
  <si>
    <t>370-475-3013</t>
  </si>
  <si>
    <t>370-475-3008</t>
  </si>
  <si>
    <t>370-475-3007</t>
  </si>
  <si>
    <t>370-475-3006</t>
  </si>
  <si>
    <t>370-475-3005</t>
  </si>
  <si>
    <t>370-475-3004</t>
  </si>
  <si>
    <t>370-475-3003</t>
  </si>
  <si>
    <t>370-475-3002</t>
  </si>
  <si>
    <t>370-475-3001</t>
  </si>
  <si>
    <t>370-475-2006</t>
  </si>
  <si>
    <t>370-475-2005</t>
  </si>
  <si>
    <t>370-475-2004</t>
  </si>
  <si>
    <t>370-475-2003</t>
  </si>
  <si>
    <t>370-475-2002</t>
  </si>
  <si>
    <t>370-475-2001</t>
  </si>
  <si>
    <t>370-475-1230</t>
  </si>
  <si>
    <t>370-475-1215</t>
  </si>
  <si>
    <t>370-475-1195</t>
  </si>
  <si>
    <t>SALARY FELONY ASST CHIEF CLRK</t>
  </si>
  <si>
    <t>370-475-1185</t>
  </si>
  <si>
    <t>370-475-1175</t>
  </si>
  <si>
    <t>SALARY  MISD. CCL #1 CDA 1</t>
  </si>
  <si>
    <t>370-475-1160</t>
  </si>
  <si>
    <t>370-475-1140</t>
  </si>
  <si>
    <t>SALARY, FIRST ASST CDA/APPELL</t>
  </si>
  <si>
    <t>370-475-1133</t>
  </si>
  <si>
    <t>370-475-1132</t>
  </si>
  <si>
    <t>370-475-1131</t>
  </si>
  <si>
    <t>370-475-1130</t>
  </si>
  <si>
    <t>370-475-1110</t>
  </si>
  <si>
    <t>SALARY  2 ASST CHIEF CLERKS</t>
  </si>
  <si>
    <t>370-475-1109</t>
  </si>
  <si>
    <t>370-475-1108</t>
  </si>
  <si>
    <t>SALARY  2 CLERK III</t>
  </si>
  <si>
    <t>370-475-1106</t>
  </si>
  <si>
    <t>370-475-1105</t>
  </si>
  <si>
    <t>SALARY  2 ASSISTANT CDA</t>
  </si>
  <si>
    <t>370-475-1104</t>
  </si>
  <si>
    <t>SALARY   2 FELONY ASST. C.D.A.</t>
  </si>
  <si>
    <t>CDA CONTRABAND FORFEITURE</t>
  </si>
  <si>
    <t>370-368-2000</t>
  </si>
  <si>
    <t>370-361-5000</t>
  </si>
  <si>
    <t>370-361-1000</t>
  </si>
  <si>
    <t>CDA Contraband Forfeiture</t>
  </si>
  <si>
    <t>Total SHERIFF DOT FEDERAL FORF:</t>
  </si>
  <si>
    <t>372-700-0362</t>
  </si>
  <si>
    <t>TRANSF OUT/DOJ FEDERAL FORF</t>
  </si>
  <si>
    <t>372-560-5001</t>
  </si>
  <si>
    <t>372-560-3030</t>
  </si>
  <si>
    <t>372-560-3008</t>
  </si>
  <si>
    <t>372-560-3006</t>
  </si>
  <si>
    <t>372-560-3005</t>
  </si>
  <si>
    <t>SHERIFF DOT FEDERAL FORF</t>
  </si>
  <si>
    <t>372-368-2000</t>
  </si>
  <si>
    <t>DOT FEDERAL FORFEITURES</t>
  </si>
  <si>
    <t>372-361-5000</t>
  </si>
  <si>
    <t>372-361-1000</t>
  </si>
  <si>
    <t>Sheriff's DOT Federal Forfeiture</t>
  </si>
  <si>
    <t>392-573-5002</t>
  </si>
  <si>
    <t>392-573-4009</t>
  </si>
  <si>
    <t>392-591-3501</t>
  </si>
  <si>
    <t>392-590-3501</t>
  </si>
  <si>
    <t>392-573-3502</t>
  </si>
  <si>
    <t>392-573-3501</t>
  </si>
  <si>
    <t>392-573-3007</t>
  </si>
  <si>
    <t>392-573-3006</t>
  </si>
  <si>
    <t>392-573-3005</t>
  </si>
  <si>
    <t>392-573-2006</t>
  </si>
  <si>
    <t>392-573-2005</t>
  </si>
  <si>
    <t>WORKERS COMP</t>
  </si>
  <si>
    <t>392-573-2004</t>
  </si>
  <si>
    <t>392-573-2003</t>
  </si>
  <si>
    <t>392-573-2002</t>
  </si>
  <si>
    <t>392-573-2001</t>
  </si>
  <si>
    <t>392-573-1174</t>
  </si>
  <si>
    <t>392-573-1173</t>
  </si>
  <si>
    <t>392-573-1133</t>
  </si>
  <si>
    <t>392-573-1132</t>
  </si>
  <si>
    <t>392-333-2022</t>
  </si>
  <si>
    <t>SUPPLY CHAIN ASSISTNCE FUNDING</t>
  </si>
  <si>
    <t>392-331-2022</t>
  </si>
  <si>
    <t>SUPPLY CHAIN ASSISTANCE PRGM</t>
  </si>
  <si>
    <t>392-331-2021</t>
  </si>
  <si>
    <t>SCHOOL PROGRAM EOC REIMB</t>
  </si>
  <si>
    <t>392-331-2006</t>
  </si>
  <si>
    <t>CN COMMODITY STORAGE DEL REIMB</t>
  </si>
  <si>
    <t>392-331-2005</t>
  </si>
  <si>
    <t>392-331-2004</t>
  </si>
  <si>
    <t>392-390-0100</t>
  </si>
  <si>
    <t>National School Lunch Program</t>
  </si>
  <si>
    <t>Total EMPLOYEE BENEFIT FUND:</t>
  </si>
  <si>
    <t>420-696-3040</t>
  </si>
  <si>
    <t>EMPLOYEE PICNIC</t>
  </si>
  <si>
    <t>420-696-3033</t>
  </si>
  <si>
    <t>CONTRACT SERVICES/ICE MACH.</t>
  </si>
  <si>
    <t>420-696-3030</t>
  </si>
  <si>
    <t>420-696-3020</t>
  </si>
  <si>
    <t>FLOWERS/MEMORIALS</t>
  </si>
  <si>
    <t>EMPLOYEE BENEFIT FUND</t>
  </si>
  <si>
    <t>Total EMPLOYEE BENEFITS FUND:</t>
  </si>
  <si>
    <t>420-367-3000</t>
  </si>
  <si>
    <t>420-367-2000</t>
  </si>
  <si>
    <t>COMMISSIONS</t>
  </si>
  <si>
    <t>EMPLOYEE BENEFITS FUND</t>
  </si>
  <si>
    <t>420-361-1000</t>
  </si>
  <si>
    <t>Employee Benefit Fund</t>
  </si>
  <si>
    <t>Total ELECTIONS ADM SPECIAL:</t>
  </si>
  <si>
    <t>450-490-5001</t>
  </si>
  <si>
    <t>450-490-4018</t>
  </si>
  <si>
    <t>450-490-4017</t>
  </si>
  <si>
    <t>BUILDING/EQUIPMENT RENTAL</t>
  </si>
  <si>
    <t>450-490-4010</t>
  </si>
  <si>
    <t>ELECTION SUPPLIES</t>
  </si>
  <si>
    <t>450-490-4008</t>
  </si>
  <si>
    <t>450-490-4005</t>
  </si>
  <si>
    <t>PROGRAMMING CHARGES</t>
  </si>
  <si>
    <t>450-490-4003</t>
  </si>
  <si>
    <t>PUBLICATION</t>
  </si>
  <si>
    <t>450-490-4002</t>
  </si>
  <si>
    <t>BALLOT MAILING</t>
  </si>
  <si>
    <t>450-490-3010</t>
  </si>
  <si>
    <t>CONTRACT TRAVEL</t>
  </si>
  <si>
    <t>450-490-3006</t>
  </si>
  <si>
    <t>450-490-3005</t>
  </si>
  <si>
    <t>450-490-3003</t>
  </si>
  <si>
    <t>450-490-3002</t>
  </si>
  <si>
    <t>450-490-3001</t>
  </si>
  <si>
    <t>450-490-2006</t>
  </si>
  <si>
    <t>450-490-2005</t>
  </si>
  <si>
    <t>450-490-2004</t>
  </si>
  <si>
    <t>450-490-2003</t>
  </si>
  <si>
    <t>450-490-2002</t>
  </si>
  <si>
    <t>450-490-2001</t>
  </si>
  <si>
    <t>450-490-1132</t>
  </si>
  <si>
    <t>450-490-1130</t>
  </si>
  <si>
    <t>450-490-1129</t>
  </si>
  <si>
    <t>450-490-1120</t>
  </si>
  <si>
    <t>SALARIES  ELECTION PERSONNEL</t>
  </si>
  <si>
    <t>450-490-1110</t>
  </si>
  <si>
    <t>SALARY  P/T CLERK II</t>
  </si>
  <si>
    <t>ELECTIONS ADM SPECIAL</t>
  </si>
  <si>
    <t>450-390-0100</t>
  </si>
  <si>
    <t>TRANSFER IN GENERAL FUND</t>
  </si>
  <si>
    <t>450-361-5000</t>
  </si>
  <si>
    <t>450-361-1000</t>
  </si>
  <si>
    <t>450-341-4900</t>
  </si>
  <si>
    <t>Elections Admin Special</t>
  </si>
  <si>
    <t>Total TAX ASSESSOR SPECIAL:</t>
  </si>
  <si>
    <t>499-499-5001</t>
  </si>
  <si>
    <t>499-499-3030</t>
  </si>
  <si>
    <t>499-499-3006</t>
  </si>
  <si>
    <t>499-499-3005</t>
  </si>
  <si>
    <t>499-499-3003</t>
  </si>
  <si>
    <t>TAX ASSESSOR SPECIAL</t>
  </si>
  <si>
    <t>499-361-2003</t>
  </si>
  <si>
    <t>ESCROW PENALTY</t>
  </si>
  <si>
    <t>499-361-1000</t>
  </si>
  <si>
    <t>Tax Assessor Special</t>
  </si>
  <si>
    <t>500-700-0505</t>
  </si>
  <si>
    <t>TX HIST COMM CLG GRANT</t>
  </si>
  <si>
    <t>Total HISTORICAL COMMISSION:</t>
  </si>
  <si>
    <t>500-670-5002</t>
  </si>
  <si>
    <t>HISTORICAL MARKERS</t>
  </si>
  <si>
    <t>500-670-5001</t>
  </si>
  <si>
    <t>500-670-3100</t>
  </si>
  <si>
    <t>STREET SIGNS</t>
  </si>
  <si>
    <t>500-670-3041</t>
  </si>
  <si>
    <t>ORAL HISTORY/HISTORY EDUC.</t>
  </si>
  <si>
    <t>500-670-3030</t>
  </si>
  <si>
    <t>500-670-3015</t>
  </si>
  <si>
    <t>CLG PROGRAM</t>
  </si>
  <si>
    <t>500-670-3009</t>
  </si>
  <si>
    <t>500-670-3008</t>
  </si>
  <si>
    <t>500-670-3007</t>
  </si>
  <si>
    <t>500-670-3006</t>
  </si>
  <si>
    <t>500-670-3005</t>
  </si>
  <si>
    <t>500-670-3004</t>
  </si>
  <si>
    <t>500-670-3002</t>
  </si>
  <si>
    <t>500-390-0215</t>
  </si>
  <si>
    <t>TRANSF IN CAPITAL CREDIT FD</t>
  </si>
  <si>
    <t>500-390-0100</t>
  </si>
  <si>
    <t>Total SALE OF ASSETS:</t>
  </si>
  <si>
    <t>500-364-1002</t>
  </si>
  <si>
    <t>SALE OF MERCHANDISE</t>
  </si>
  <si>
    <t>SALE OF ASSETS</t>
  </si>
  <si>
    <t>500-361-5001</t>
  </si>
  <si>
    <t>REGIONAL MEETING</t>
  </si>
  <si>
    <t>500-361-5000</t>
  </si>
  <si>
    <t>500-361-1000</t>
  </si>
  <si>
    <t>Historical Commission</t>
  </si>
  <si>
    <t>Total CHILD WELFARE BOARD:</t>
  </si>
  <si>
    <t>515-650-3565</t>
  </si>
  <si>
    <t>DFPS STAFF APPRECIATION</t>
  </si>
  <si>
    <t>515-650-3560</t>
  </si>
  <si>
    <t>VITAL RECORDS</t>
  </si>
  <si>
    <t>515-650-3555</t>
  </si>
  <si>
    <t>515-650-3550</t>
  </si>
  <si>
    <t>FOSTER PARENT RECRUITMENT</t>
  </si>
  <si>
    <t>515-650-3545</t>
  </si>
  <si>
    <t>515-650-3540</t>
  </si>
  <si>
    <t>515-650-3535</t>
  </si>
  <si>
    <t>515-650-3530</t>
  </si>
  <si>
    <t>515-650-3525</t>
  </si>
  <si>
    <t>FAMILY PRESERVATION</t>
  </si>
  <si>
    <t>515-650-3520</t>
  </si>
  <si>
    <t>CHILD HOLIDAY GIFTING</t>
  </si>
  <si>
    <t>515-650-3515</t>
  </si>
  <si>
    <t>CHILD PERSONAL/CLOTHING</t>
  </si>
  <si>
    <t>515-650-3510</t>
  </si>
  <si>
    <t>CHILD ABUSE PREV/SIGN RENT</t>
  </si>
  <si>
    <t>515-650-3505</t>
  </si>
  <si>
    <t>BANK SERVICE CHARGES</t>
  </si>
  <si>
    <t>CHILD WELFARE BOARD</t>
  </si>
  <si>
    <t>515-390-0115</t>
  </si>
  <si>
    <t>TRANSFER IN/CHILD WELFARE BD</t>
  </si>
  <si>
    <t>515-390-0100</t>
  </si>
  <si>
    <t>515-361-5001</t>
  </si>
  <si>
    <t>JURY FEE INCOME</t>
  </si>
  <si>
    <t>515-361-1000</t>
  </si>
  <si>
    <t>INTEREST INCOME</t>
  </si>
  <si>
    <t>Child Welfare Board</t>
  </si>
  <si>
    <t>Total LAW LIBRARY FUND:</t>
  </si>
  <si>
    <t>720-700-0100</t>
  </si>
  <si>
    <t>TRANSFERS/GENERAL FUND</t>
  </si>
  <si>
    <t>720-478-5001</t>
  </si>
  <si>
    <t>720-478-3007</t>
  </si>
  <si>
    <t>720-478-3006</t>
  </si>
  <si>
    <t>LAW LIBRARY FUND</t>
  </si>
  <si>
    <t>720-361-1000</t>
  </si>
  <si>
    <t>720-341-2000</t>
  </si>
  <si>
    <t>DST CLRK FEES LGC323.023/135.1</t>
  </si>
  <si>
    <t>720-341-1000</t>
  </si>
  <si>
    <t>CO CLERK FEES LGC323.023/135.1</t>
  </si>
  <si>
    <t xml:space="preserve">Law Library </t>
  </si>
  <si>
    <t>Total VICTORIA HEALTH DEPT:</t>
  </si>
  <si>
    <t>800-689-5001</t>
  </si>
  <si>
    <t>800-687-5001</t>
  </si>
  <si>
    <t>800-686-5001</t>
  </si>
  <si>
    <t>800-685-5001</t>
  </si>
  <si>
    <t>800-684-5001</t>
  </si>
  <si>
    <t>800-682-5001</t>
  </si>
  <si>
    <t>800-681-5001</t>
  </si>
  <si>
    <t>800-679-5001</t>
  </si>
  <si>
    <t>800-678-5001</t>
  </si>
  <si>
    <t>800-677-5001</t>
  </si>
  <si>
    <t>800-676-5001</t>
  </si>
  <si>
    <t>800-675-5001</t>
  </si>
  <si>
    <t>800-674-5001</t>
  </si>
  <si>
    <t>800-672-5001</t>
  </si>
  <si>
    <t>800-671-5001</t>
  </si>
  <si>
    <t>800-669-5001</t>
  </si>
  <si>
    <t>800-668-5001</t>
  </si>
  <si>
    <t>800-667-5001</t>
  </si>
  <si>
    <t>800-666-5001</t>
  </si>
  <si>
    <t>800-662-5001</t>
  </si>
  <si>
    <t>800-659-5001</t>
  </si>
  <si>
    <t>800-658-5001</t>
  </si>
  <si>
    <t>800-657-5001</t>
  </si>
  <si>
    <t>800-651-5001</t>
  </si>
  <si>
    <t>800-649-5001</t>
  </si>
  <si>
    <t>800-647-5001</t>
  </si>
  <si>
    <t>800-646-5001</t>
  </si>
  <si>
    <t>800-644-5001</t>
  </si>
  <si>
    <t>800-643-5005</t>
  </si>
  <si>
    <t>CAPITAL IMPROVEMENT/PI</t>
  </si>
  <si>
    <t>800-643-5002</t>
  </si>
  <si>
    <t>EQUIPMENT/PI</t>
  </si>
  <si>
    <t>800-643-5001</t>
  </si>
  <si>
    <t>800-642-5001</t>
  </si>
  <si>
    <t>800-641-5005</t>
  </si>
  <si>
    <t>CAPITAL IMPROVEMENTS/PI</t>
  </si>
  <si>
    <t>800-641-5002</t>
  </si>
  <si>
    <t>800-641-5001</t>
  </si>
  <si>
    <t>800-640-5001</t>
  </si>
  <si>
    <t>800-638-5001</t>
  </si>
  <si>
    <t>800-635-5001</t>
  </si>
  <si>
    <t>800-632-5003</t>
  </si>
  <si>
    <t>800-632-5001</t>
  </si>
  <si>
    <t>800-631-5005</t>
  </si>
  <si>
    <t>800-631-5003</t>
  </si>
  <si>
    <t>800-631-5002</t>
  </si>
  <si>
    <t>EQUIP DENTAL/MEDICAID</t>
  </si>
  <si>
    <t>800-631-5001</t>
  </si>
  <si>
    <t>800-630-5005</t>
  </si>
  <si>
    <t>800-630-5003</t>
  </si>
  <si>
    <t>800-630-5001</t>
  </si>
  <si>
    <t>800-689-4010</t>
  </si>
  <si>
    <t>CONTRACTUAL</t>
  </si>
  <si>
    <t>800-687-4010</t>
  </si>
  <si>
    <t>800-686-4010</t>
  </si>
  <si>
    <t>800-685-4010</t>
  </si>
  <si>
    <t>800-684-4010</t>
  </si>
  <si>
    <t>800-683-4010</t>
  </si>
  <si>
    <t>800-682-4010</t>
  </si>
  <si>
    <t>800-681-4010</t>
  </si>
  <si>
    <t>800-679-4010</t>
  </si>
  <si>
    <t>800-678-4010</t>
  </si>
  <si>
    <t>800-677-4010</t>
  </si>
  <si>
    <t>800-676-4010</t>
  </si>
  <si>
    <t>800-675-4010</t>
  </si>
  <si>
    <t>800-674-4010</t>
  </si>
  <si>
    <t>800-673-4010</t>
  </si>
  <si>
    <t>800-672-4010</t>
  </si>
  <si>
    <t>800-671-4010</t>
  </si>
  <si>
    <t>800-669-4010</t>
  </si>
  <si>
    <t>800-668-4010</t>
  </si>
  <si>
    <t>800-667-4010</t>
  </si>
  <si>
    <t>800-666-4010</t>
  </si>
  <si>
    <t>800-664-4010</t>
  </si>
  <si>
    <t>800-663-4010</t>
  </si>
  <si>
    <t>800-662-4010</t>
  </si>
  <si>
    <t>800-659-4010</t>
  </si>
  <si>
    <t>800-658-4010</t>
  </si>
  <si>
    <t>800-657-4010</t>
  </si>
  <si>
    <t>800-656-4010</t>
  </si>
  <si>
    <t>800-655-4010</t>
  </si>
  <si>
    <t>800-653-4010</t>
  </si>
  <si>
    <t>800-652-4010</t>
  </si>
  <si>
    <t>800-651-4010</t>
  </si>
  <si>
    <t>800-649-4010</t>
  </si>
  <si>
    <t>800-648-4010</t>
  </si>
  <si>
    <t>800-647-4010</t>
  </si>
  <si>
    <t>800-646-4010</t>
  </si>
  <si>
    <t>800-645-4010</t>
  </si>
  <si>
    <t>800-644-4010</t>
  </si>
  <si>
    <t>800-643-4010</t>
  </si>
  <si>
    <t>800-642-4010</t>
  </si>
  <si>
    <t>800-641-4010</t>
  </si>
  <si>
    <t>800-640-4010</t>
  </si>
  <si>
    <t>800-639-4010</t>
  </si>
  <si>
    <t>800-638-4010</t>
  </si>
  <si>
    <t>800-637-4010</t>
  </si>
  <si>
    <t>800-636-4010</t>
  </si>
  <si>
    <t>800-635-4010</t>
  </si>
  <si>
    <t>800-632-4017</t>
  </si>
  <si>
    <t>800-631-4610</t>
  </si>
  <si>
    <t>VEHICLE LEASE</t>
  </si>
  <si>
    <t>800-631-4035</t>
  </si>
  <si>
    <t>JACKSON CO TRAVEL</t>
  </si>
  <si>
    <t>800-631-4030</t>
  </si>
  <si>
    <t>CALHOUN/TRAVEL/ENVIRO.</t>
  </si>
  <si>
    <t>800-631-4020</t>
  </si>
  <si>
    <t>OUT OF COUNTY TRAVEL</t>
  </si>
  <si>
    <t>800-631-4018</t>
  </si>
  <si>
    <t>BLDG. SUPPORT/NAV. PROJ.</t>
  </si>
  <si>
    <t>800-631-4015</t>
  </si>
  <si>
    <t>ACCREDITATION</t>
  </si>
  <si>
    <t>800-631-4014</t>
  </si>
  <si>
    <t>800-631-4013</t>
  </si>
  <si>
    <t>340B DISPENSING FEES</t>
  </si>
  <si>
    <t>800-631-4012</t>
  </si>
  <si>
    <t>800-631-4011</t>
  </si>
  <si>
    <t>340B PROGRAM EXPENSE</t>
  </si>
  <si>
    <t>800-631-4010</t>
  </si>
  <si>
    <t>800-631-4009</t>
  </si>
  <si>
    <t>STORAGE RENT</t>
  </si>
  <si>
    <t>800-631-4007</t>
  </si>
  <si>
    <t>RADIO MAINTENANCE CONTRACT</t>
  </si>
  <si>
    <t>800-631-4006</t>
  </si>
  <si>
    <t>800-631-4005</t>
  </si>
  <si>
    <t>AUDIT/CPA ASSISTANCE</t>
  </si>
  <si>
    <t>800-630-4017</t>
  </si>
  <si>
    <t>800-630-4012</t>
  </si>
  <si>
    <t>800-628-4013</t>
  </si>
  <si>
    <t>800-628-4011</t>
  </si>
  <si>
    <t>800-750-3302</t>
  </si>
  <si>
    <t>FOOD BANK</t>
  </si>
  <si>
    <t>800-689-3030</t>
  </si>
  <si>
    <t>MISCELLANEOUS/OTHER</t>
  </si>
  <si>
    <t>800-689-3026</t>
  </si>
  <si>
    <t>SUPPLIES/PI</t>
  </si>
  <si>
    <t>800-689-3006</t>
  </si>
  <si>
    <t>800-689-3005</t>
  </si>
  <si>
    <t>800-688-3030</t>
  </si>
  <si>
    <t>800-687-3309</t>
  </si>
  <si>
    <t>OUTPATIENT/AMBULAT. MEDICAL</t>
  </si>
  <si>
    <t>800-687-3308</t>
  </si>
  <si>
    <t>ORAL HEALTH CARE</t>
  </si>
  <si>
    <t>800-687-3303</t>
  </si>
  <si>
    <t>HEALTH INSUR PREM &amp; COST SH</t>
  </si>
  <si>
    <t>800-687-3300</t>
  </si>
  <si>
    <t>AIDS PHARMECEUTICAL</t>
  </si>
  <si>
    <t>800-687-3030</t>
  </si>
  <si>
    <t>800-687-3006</t>
  </si>
  <si>
    <t>800-687-3005</t>
  </si>
  <si>
    <t>800-686-3030</t>
  </si>
  <si>
    <t>800-686-3006</t>
  </si>
  <si>
    <t>800-686-3005</t>
  </si>
  <si>
    <t>800-685-3310</t>
  </si>
  <si>
    <t>NON MEDICAL CASE MANAGEMENT</t>
  </si>
  <si>
    <t>800-685-3309</t>
  </si>
  <si>
    <t>OUTPATIENT/AMBULATORY MED</t>
  </si>
  <si>
    <t>800-685-3308</t>
  </si>
  <si>
    <t>800-685-3307</t>
  </si>
  <si>
    <t>MENTAL HEALTH SERVICES</t>
  </si>
  <si>
    <t>800-685-3306</t>
  </si>
  <si>
    <t>MEDICAL TRANSPORT SERVICES</t>
  </si>
  <si>
    <t>800-685-3305</t>
  </si>
  <si>
    <t>MEDICAL CASE MGMT</t>
  </si>
  <si>
    <t>800-685-3304</t>
  </si>
  <si>
    <t>LINGUISTIC SERVICES</t>
  </si>
  <si>
    <t>800-685-3303</t>
  </si>
  <si>
    <t>800-685-3302</t>
  </si>
  <si>
    <t>FOOD BANK/HOME DELIVERED ME</t>
  </si>
  <si>
    <t>800-685-3301</t>
  </si>
  <si>
    <t>EMERGENCY FINANCIAL ASSIST</t>
  </si>
  <si>
    <t>800-685-3300</t>
  </si>
  <si>
    <t>AIDS PHARMACEUTICAL</t>
  </si>
  <si>
    <t>800-685-3030</t>
  </si>
  <si>
    <t>800-685-3006</t>
  </si>
  <si>
    <t>800-685-3005</t>
  </si>
  <si>
    <t>800-684-3301</t>
  </si>
  <si>
    <t>TENANT BASED RENTAL ASSISTA</t>
  </si>
  <si>
    <t>800-684-3030</t>
  </si>
  <si>
    <t>800-684-3006</t>
  </si>
  <si>
    <t>800-684-3005</t>
  </si>
  <si>
    <t>SEMINARS/TRAVEL</t>
  </si>
  <si>
    <t>800-683-3030</t>
  </si>
  <si>
    <t>800-683-3006</t>
  </si>
  <si>
    <t>800-683-3005</t>
  </si>
  <si>
    <t>800-682-3030</t>
  </si>
  <si>
    <t>800-682-3006</t>
  </si>
  <si>
    <t>800-682-3005</t>
  </si>
  <si>
    <t>800-681-3030</t>
  </si>
  <si>
    <t>800-681-3006</t>
  </si>
  <si>
    <t>800-681-3005</t>
  </si>
  <si>
    <t>800-679-3030</t>
  </si>
  <si>
    <t>800-679-3006</t>
  </si>
  <si>
    <t>800-679-3005</t>
  </si>
  <si>
    <t>800-678-3030</t>
  </si>
  <si>
    <t>OTHER</t>
  </si>
  <si>
    <t>800-678-3006</t>
  </si>
  <si>
    <t>800-678-3005</t>
  </si>
  <si>
    <t>800-677-3310</t>
  </si>
  <si>
    <t>800-677-3309</t>
  </si>
  <si>
    <t>800-677-3308</t>
  </si>
  <si>
    <t>800-677-3307</t>
  </si>
  <si>
    <t>800-677-3306</t>
  </si>
  <si>
    <t>800-677-3305</t>
  </si>
  <si>
    <t>800-677-3304</t>
  </si>
  <si>
    <t>800-677-3303</t>
  </si>
  <si>
    <t>HEALTH INSUR PREM &amp; COST SHAR</t>
  </si>
  <si>
    <t>800-677-3302</t>
  </si>
  <si>
    <t>FOOD BANK/HOME DELIVERED MEALS</t>
  </si>
  <si>
    <t>800-677-3301</t>
  </si>
  <si>
    <t>800-677-3300</t>
  </si>
  <si>
    <t>800-677-3030</t>
  </si>
  <si>
    <t>800-677-3006</t>
  </si>
  <si>
    <t>800-677-3005</t>
  </si>
  <si>
    <t>800-676-3310</t>
  </si>
  <si>
    <t>800-676-3309</t>
  </si>
  <si>
    <t>800-676-3308</t>
  </si>
  <si>
    <t>800-676-3307</t>
  </si>
  <si>
    <t>800-676-3306</t>
  </si>
  <si>
    <t>800-676-3305</t>
  </si>
  <si>
    <t>800-676-3304</t>
  </si>
  <si>
    <t>800-676-3303</t>
  </si>
  <si>
    <t>800-676-3302</t>
  </si>
  <si>
    <t>800-676-3301</t>
  </si>
  <si>
    <t>800-676-3300</t>
  </si>
  <si>
    <t>800-676-3030</t>
  </si>
  <si>
    <t>800-676-3006</t>
  </si>
  <si>
    <t>800-676-3005</t>
  </si>
  <si>
    <t>800-675-3309</t>
  </si>
  <si>
    <t>800-675-3308</t>
  </si>
  <si>
    <t>800-675-3307</t>
  </si>
  <si>
    <t>800-675-3306</t>
  </si>
  <si>
    <t>800-675-3305</t>
  </si>
  <si>
    <t>800-675-3304</t>
  </si>
  <si>
    <t>800-675-3303</t>
  </si>
  <si>
    <t>800-675-3302</t>
  </si>
  <si>
    <t>800-675-3301</t>
  </si>
  <si>
    <t>EMERGENCY  FINANCIAL ASSIST</t>
  </si>
  <si>
    <t>800-675-3300</t>
  </si>
  <si>
    <t>AID PHARMACEUTICAL ASSIST</t>
  </si>
  <si>
    <t>800-675-3030</t>
  </si>
  <si>
    <t>800-675-3006</t>
  </si>
  <si>
    <t>800-675-3005</t>
  </si>
  <si>
    <t>800-674-3310</t>
  </si>
  <si>
    <t>800-674-3309</t>
  </si>
  <si>
    <t>800-674-3308</t>
  </si>
  <si>
    <t>800-674-3307</t>
  </si>
  <si>
    <t>800-674-3306</t>
  </si>
  <si>
    <t>800-674-3305</t>
  </si>
  <si>
    <t>800-674-3304</t>
  </si>
  <si>
    <t>800-674-3303</t>
  </si>
  <si>
    <t>800-674-3302</t>
  </si>
  <si>
    <t>FOOD BANK/HOME DELIVERED</t>
  </si>
  <si>
    <t>800-674-3301</t>
  </si>
  <si>
    <t>800-674-3300</t>
  </si>
  <si>
    <t>800-674-3030</t>
  </si>
  <si>
    <t>800-674-3006</t>
  </si>
  <si>
    <t>800-674-3005</t>
  </si>
  <si>
    <t>800-673-3309</t>
  </si>
  <si>
    <t>800-673-3308</t>
  </si>
  <si>
    <t>MEDICAL TRANSPORTATION</t>
  </si>
  <si>
    <t>800-673-3307</t>
  </si>
  <si>
    <t>800-673-3306</t>
  </si>
  <si>
    <t>800-673-3305</t>
  </si>
  <si>
    <t>800-673-3304</t>
  </si>
  <si>
    <t>800-673-3303</t>
  </si>
  <si>
    <t>800-673-3302</t>
  </si>
  <si>
    <t>800-673-3301</t>
  </si>
  <si>
    <t>CASE MGMT/NON-MEDICAL</t>
  </si>
  <si>
    <t>800-673-3300</t>
  </si>
  <si>
    <t>AIDS PHARMACEUTICAL ASST</t>
  </si>
  <si>
    <t>800-673-3030</t>
  </si>
  <si>
    <t>800-673-3006</t>
  </si>
  <si>
    <t>800-673-3005</t>
  </si>
  <si>
    <t>800-672-3309</t>
  </si>
  <si>
    <t>800-672-3308</t>
  </si>
  <si>
    <t>800-672-3307</t>
  </si>
  <si>
    <t>800-672-3306</t>
  </si>
  <si>
    <t>800-672-3305</t>
  </si>
  <si>
    <t>MEDICAL CASE MANAGEMENT</t>
  </si>
  <si>
    <t>800-672-3304</t>
  </si>
  <si>
    <t>800-672-3303</t>
  </si>
  <si>
    <t>800-672-3302</t>
  </si>
  <si>
    <t>HEALTH INSU PREM &amp; COST SHARE</t>
  </si>
  <si>
    <t>800-672-3301</t>
  </si>
  <si>
    <t>800-672-3300</t>
  </si>
  <si>
    <t>AIDS PHARMACEUTICAL ASSIST</t>
  </si>
  <si>
    <t>800-672-3030</t>
  </si>
  <si>
    <t>800-672-3007</t>
  </si>
  <si>
    <t>800-672-3006</t>
  </si>
  <si>
    <t>800-672-3005</t>
  </si>
  <si>
    <t>800-671-3310</t>
  </si>
  <si>
    <t>800-671-3309</t>
  </si>
  <si>
    <t>OUTPATIENT/AMBLATORY MED</t>
  </si>
  <si>
    <t>800-671-3308</t>
  </si>
  <si>
    <t>800-671-3307</t>
  </si>
  <si>
    <t>800-671-3306</t>
  </si>
  <si>
    <t>800-671-3305</t>
  </si>
  <si>
    <t>800-671-3304</t>
  </si>
  <si>
    <t>800-671-3303</t>
  </si>
  <si>
    <t>800-671-3302</t>
  </si>
  <si>
    <t>800-671-3301</t>
  </si>
  <si>
    <t>800-671-3300</t>
  </si>
  <si>
    <t>800-671-3030</t>
  </si>
  <si>
    <t>800-671-3006</t>
  </si>
  <si>
    <t>800-671-3005</t>
  </si>
  <si>
    <t>800-669-3030</t>
  </si>
  <si>
    <t>800-669-3006</t>
  </si>
  <si>
    <t>800-669-3005</t>
  </si>
  <si>
    <t>800-668-3030</t>
  </si>
  <si>
    <t>800-668-3006</t>
  </si>
  <si>
    <t>800-668-3005</t>
  </si>
  <si>
    <t>800-667-3030</t>
  </si>
  <si>
    <t>800-667-3006</t>
  </si>
  <si>
    <t>800-667-3005</t>
  </si>
  <si>
    <t>800-666-3030</t>
  </si>
  <si>
    <t>800-666-3006</t>
  </si>
  <si>
    <t>800-666-3005</t>
  </si>
  <si>
    <t>800-664-3030</t>
  </si>
  <si>
    <t>800-664-3006</t>
  </si>
  <si>
    <t>800-664-3005</t>
  </si>
  <si>
    <t>800-663-3308</t>
  </si>
  <si>
    <t>800-663-3307</t>
  </si>
  <si>
    <t>800-663-3306</t>
  </si>
  <si>
    <t>800-663-3305</t>
  </si>
  <si>
    <t>OUT PATIENT/AMBULATORY MED</t>
  </si>
  <si>
    <t>800-663-3304</t>
  </si>
  <si>
    <t>800-663-3303</t>
  </si>
  <si>
    <t>800-663-3302</t>
  </si>
  <si>
    <t>HEALTH INSUR PREM &amp; COST SHARE</t>
  </si>
  <si>
    <t>800-663-3301</t>
  </si>
  <si>
    <t>800-663-3300</t>
  </si>
  <si>
    <t>800-663-3030</t>
  </si>
  <si>
    <t>800-663-3006</t>
  </si>
  <si>
    <t>800-663-3005</t>
  </si>
  <si>
    <t>800-662-3308</t>
  </si>
  <si>
    <t>800-662-3307</t>
  </si>
  <si>
    <t>800-662-3306</t>
  </si>
  <si>
    <t>800-662-3305</t>
  </si>
  <si>
    <t>800-662-3304</t>
  </si>
  <si>
    <t>800-662-3303</t>
  </si>
  <si>
    <t>800-662-3302</t>
  </si>
  <si>
    <t>800-662-3301</t>
  </si>
  <si>
    <t>800-662-3300</t>
  </si>
  <si>
    <t>800-662-3030</t>
  </si>
  <si>
    <t>800-662-3006</t>
  </si>
  <si>
    <t>800-662-3005</t>
  </si>
  <si>
    <t>800-659-3309</t>
  </si>
  <si>
    <t>OUTPATIENT/AMBULATORY MEDICAL</t>
  </si>
  <si>
    <t>800-659-3308</t>
  </si>
  <si>
    <t>800-659-3307</t>
  </si>
  <si>
    <t>800-659-3306</t>
  </si>
  <si>
    <t>800-659-3305</t>
  </si>
  <si>
    <t>800-659-3304</t>
  </si>
  <si>
    <t>800-659-3303</t>
  </si>
  <si>
    <t>800-659-3302</t>
  </si>
  <si>
    <t>800-659-3301</t>
  </si>
  <si>
    <t>800-659-3300</t>
  </si>
  <si>
    <t>800-659-3030</t>
  </si>
  <si>
    <t>800-659-3007</t>
  </si>
  <si>
    <t>800-659-3006</t>
  </si>
  <si>
    <t>800-659-3005</t>
  </si>
  <si>
    <t>800-658-3309</t>
  </si>
  <si>
    <t>800-658-3308</t>
  </si>
  <si>
    <t>800-658-3307</t>
  </si>
  <si>
    <t>800-658-3306</t>
  </si>
  <si>
    <t>800-658-3305</t>
  </si>
  <si>
    <t>800-658-3304</t>
  </si>
  <si>
    <t>800-658-3303</t>
  </si>
  <si>
    <t>800-658-3302</t>
  </si>
  <si>
    <t>800-658-3301</t>
  </si>
  <si>
    <t>800-658-3300</t>
  </si>
  <si>
    <t>800-658-3030</t>
  </si>
  <si>
    <t>800-658-3006</t>
  </si>
  <si>
    <t>800-658-3005</t>
  </si>
  <si>
    <t>800-657-3309</t>
  </si>
  <si>
    <t>OUTPATIENT/AMBULATORY MEDIC</t>
  </si>
  <si>
    <t>800-657-3308</t>
  </si>
  <si>
    <t>800-657-3307</t>
  </si>
  <si>
    <t>800-657-3306</t>
  </si>
  <si>
    <t>800-657-3305</t>
  </si>
  <si>
    <t>800-657-3304</t>
  </si>
  <si>
    <t>800-657-3303</t>
  </si>
  <si>
    <t>800-657-3302</t>
  </si>
  <si>
    <t>800-657-3301</t>
  </si>
  <si>
    <t>800-657-3300</t>
  </si>
  <si>
    <t>800-657-3030</t>
  </si>
  <si>
    <t>800-657-3007</t>
  </si>
  <si>
    <t>800-657-3006</t>
  </si>
  <si>
    <t>800-657-3005</t>
  </si>
  <si>
    <t>800-656-3304</t>
  </si>
  <si>
    <t>FACILITY BASED HOUSING ASSI</t>
  </si>
  <si>
    <t>800-656-3303</t>
  </si>
  <si>
    <t>PERMANENT HOUSE PLACE (PHP)</t>
  </si>
  <si>
    <t>800-656-3302</t>
  </si>
  <si>
    <t>SUPPORT SERVICES</t>
  </si>
  <si>
    <t>800-656-3301</t>
  </si>
  <si>
    <t>TENANT BASED RENTAL ASSIST</t>
  </si>
  <si>
    <t>800-656-3300</t>
  </si>
  <si>
    <t>SHORT TERM RENT MORT UTIL ASST</t>
  </si>
  <si>
    <t>800-656-3030</t>
  </si>
  <si>
    <t>800-656-3006</t>
  </si>
  <si>
    <t>800-656-3005</t>
  </si>
  <si>
    <t>800-655-3304</t>
  </si>
  <si>
    <t>FACILITY BASED HOUSING ASSIST</t>
  </si>
  <si>
    <t>800-655-3303</t>
  </si>
  <si>
    <t>800-655-3302</t>
  </si>
  <si>
    <t>800-655-3301</t>
  </si>
  <si>
    <t>800-655-3300</t>
  </si>
  <si>
    <t>800-655-3030</t>
  </si>
  <si>
    <t>800-655-3006</t>
  </si>
  <si>
    <t>800-655-3005</t>
  </si>
  <si>
    <t>800-654-3006</t>
  </si>
  <si>
    <t>800-654-3005</t>
  </si>
  <si>
    <t>800-653-3030</t>
  </si>
  <si>
    <t>800-653-3006</t>
  </si>
  <si>
    <t>800-653-3005</t>
  </si>
  <si>
    <t>800-652-3030</t>
  </si>
  <si>
    <t>800-652-3006</t>
  </si>
  <si>
    <t>800-652-3005</t>
  </si>
  <si>
    <t>800-651-3030</t>
  </si>
  <si>
    <t>800-651-3006</t>
  </si>
  <si>
    <t>800-651-3005</t>
  </si>
  <si>
    <t>800-649-3030</t>
  </si>
  <si>
    <t>800-649-3006</t>
  </si>
  <si>
    <t>800-649-3005</t>
  </si>
  <si>
    <t>800-648-3030</t>
  </si>
  <si>
    <t>800-648-3028</t>
  </si>
  <si>
    <t>CONTRACTUAL/PI</t>
  </si>
  <si>
    <t>800-648-3027</t>
  </si>
  <si>
    <t>MISCELLANEOUS/PI</t>
  </si>
  <si>
    <t>800-648-3026</t>
  </si>
  <si>
    <t>800-648-3025</t>
  </si>
  <si>
    <t>TRAVEL/PI</t>
  </si>
  <si>
    <t>800-648-3006</t>
  </si>
  <si>
    <t>800-648-3005</t>
  </si>
  <si>
    <t>800-647-3030</t>
  </si>
  <si>
    <t>800-647-3006</t>
  </si>
  <si>
    <t>800-647-3005</t>
  </si>
  <si>
    <t>800-646-3030</t>
  </si>
  <si>
    <t>800-646-3006</t>
  </si>
  <si>
    <t>800-646-3005</t>
  </si>
  <si>
    <t>800-645-3030</t>
  </si>
  <si>
    <t>800-645-3006</t>
  </si>
  <si>
    <t>800-645-3005</t>
  </si>
  <si>
    <t>800-644-3309</t>
  </si>
  <si>
    <t>800-644-3308</t>
  </si>
  <si>
    <t>800-644-3303</t>
  </si>
  <si>
    <t>HEALTH INSURANCE PREM &amp; COST</t>
  </si>
  <si>
    <t>800-644-3030</t>
  </si>
  <si>
    <t>800-644-3006</t>
  </si>
  <si>
    <t>800-644-3005</t>
  </si>
  <si>
    <t>800-643-3030</t>
  </si>
  <si>
    <t>800-643-3027</t>
  </si>
  <si>
    <t>MISCELLANEOUS/OTHER/PI</t>
  </si>
  <si>
    <t>800-643-3026</t>
  </si>
  <si>
    <t>800-643-3006</t>
  </si>
  <si>
    <t>800-643-3005</t>
  </si>
  <si>
    <t>800-642-3030</t>
  </si>
  <si>
    <t>800-642-3026</t>
  </si>
  <si>
    <t>800-642-3006</t>
  </si>
  <si>
    <t>800-642-3005</t>
  </si>
  <si>
    <t>800-641-3030</t>
  </si>
  <si>
    <t>800-641-3027</t>
  </si>
  <si>
    <t>800-641-3026</t>
  </si>
  <si>
    <t>800-641-3006</t>
  </si>
  <si>
    <t>800-641-3005</t>
  </si>
  <si>
    <t>800-640-3309</t>
  </si>
  <si>
    <t>800-640-3308</t>
  </si>
  <si>
    <t>800-640-3307</t>
  </si>
  <si>
    <t>800-640-3306</t>
  </si>
  <si>
    <t>800-640-3305</t>
  </si>
  <si>
    <t>800-640-3304</t>
  </si>
  <si>
    <t>800-640-3303</t>
  </si>
  <si>
    <t>800-640-3302</t>
  </si>
  <si>
    <t>800-640-3301</t>
  </si>
  <si>
    <t>800-640-3300</t>
  </si>
  <si>
    <t>800-640-3030</t>
  </si>
  <si>
    <t>800-640-3007</t>
  </si>
  <si>
    <t>800-640-3006</t>
  </si>
  <si>
    <t>800-640-3005</t>
  </si>
  <si>
    <t>800-639-3030</t>
  </si>
  <si>
    <t>800-639-3006</t>
  </si>
  <si>
    <t>800-639-3005</t>
  </si>
  <si>
    <t>800-638-3309</t>
  </si>
  <si>
    <t>800-638-3308</t>
  </si>
  <si>
    <t>800-638-3307</t>
  </si>
  <si>
    <t>800-638-3306</t>
  </si>
  <si>
    <t>EMERGENCY FINANCIAL ASSISTANCE</t>
  </si>
  <si>
    <t>800-638-3305</t>
  </si>
  <si>
    <t>800-638-3304</t>
  </si>
  <si>
    <t>800-638-3303</t>
  </si>
  <si>
    <t>800-638-3302</t>
  </si>
  <si>
    <t>HEALTH INS PREM &amp; COST SHARING</t>
  </si>
  <si>
    <t>800-638-3301</t>
  </si>
  <si>
    <t>800-638-3300</t>
  </si>
  <si>
    <t>800-638-3030</t>
  </si>
  <si>
    <t>800-638-3006</t>
  </si>
  <si>
    <t>800-638-3005</t>
  </si>
  <si>
    <t>800-637-3304</t>
  </si>
  <si>
    <t>800-637-3303</t>
  </si>
  <si>
    <t>PERMANENT HOUSE PLACE(PHP)</t>
  </si>
  <si>
    <t>800-637-3302</t>
  </si>
  <si>
    <t>800-637-3301</t>
  </si>
  <si>
    <t>800-637-3300</t>
  </si>
  <si>
    <t>800-637-3030</t>
  </si>
  <si>
    <t>800-637-3006</t>
  </si>
  <si>
    <t>800-636-3304</t>
  </si>
  <si>
    <t>800-636-3303</t>
  </si>
  <si>
    <t>800-636-3302</t>
  </si>
  <si>
    <t>800-636-3301</t>
  </si>
  <si>
    <t>800-636-3300</t>
  </si>
  <si>
    <t>800-636-3030</t>
  </si>
  <si>
    <t>800-636-3006</t>
  </si>
  <si>
    <t>800-636-3005</t>
  </si>
  <si>
    <t>800-635-3310</t>
  </si>
  <si>
    <t>800-635-3309</t>
  </si>
  <si>
    <t>800-635-3308</t>
  </si>
  <si>
    <t>800-635-3307</t>
  </si>
  <si>
    <t>800-635-3306</t>
  </si>
  <si>
    <t>800-635-3305</t>
  </si>
  <si>
    <t>800-635-3304</t>
  </si>
  <si>
    <t>800-635-3303</t>
  </si>
  <si>
    <t>800-635-3302</t>
  </si>
  <si>
    <t>800-635-3301</t>
  </si>
  <si>
    <t>800-635-3300</t>
  </si>
  <si>
    <t>800-635-3030</t>
  </si>
  <si>
    <t>800-635-3006</t>
  </si>
  <si>
    <t>800-635-3005</t>
  </si>
  <si>
    <t>800-634-3309</t>
  </si>
  <si>
    <t>800-634-3303</t>
  </si>
  <si>
    <t>HEALTH INSUR PREM COST SHARE</t>
  </si>
  <si>
    <t>800-634-3302</t>
  </si>
  <si>
    <t>800-634-3030</t>
  </si>
  <si>
    <t>800-634-3006</t>
  </si>
  <si>
    <t>800-632-3030</t>
  </si>
  <si>
    <t>800-632-3018</t>
  </si>
  <si>
    <t>LICENSES</t>
  </si>
  <si>
    <t>800-632-3008</t>
  </si>
  <si>
    <t>FUEL/EQUIPMENT MAINTENANCE</t>
  </si>
  <si>
    <t>800-632-3006</t>
  </si>
  <si>
    <t>800-632-3005</t>
  </si>
  <si>
    <t>SEMINARS  OUT OF CO. TRAVEL</t>
  </si>
  <si>
    <t>800-632-3004</t>
  </si>
  <si>
    <t>CHEMICALS</t>
  </si>
  <si>
    <t>800-631-3200</t>
  </si>
  <si>
    <t>CARES ACT RELIEF-COVID19 EX</t>
  </si>
  <si>
    <t>800-631-3112</t>
  </si>
  <si>
    <t>STORMWATER SUPPLIES</t>
  </si>
  <si>
    <t>800-631-3110</t>
  </si>
  <si>
    <t>STORMWATER TRAINING &amp; TRAVEL</t>
  </si>
  <si>
    <t>800-631-3105</t>
  </si>
  <si>
    <t>FLOOD PLAIN TRAIN/TRAVEL</t>
  </si>
  <si>
    <t>800-631-3100</t>
  </si>
  <si>
    <t>MOSQUITO TRAPPING EXPENSE</t>
  </si>
  <si>
    <t>800-631-3093</t>
  </si>
  <si>
    <t>BE WELL SUPPLIES</t>
  </si>
  <si>
    <t>800-631-3092</t>
  </si>
  <si>
    <t>TX HOME VISITING SUPPLIES</t>
  </si>
  <si>
    <t>800-631-3091</t>
  </si>
  <si>
    <t>INDIGENT HIV EXPENSE</t>
  </si>
  <si>
    <t>800-631-3090</t>
  </si>
  <si>
    <t>INDIGENT EXPENSES</t>
  </si>
  <si>
    <t>800-631-3057</t>
  </si>
  <si>
    <t>COMPUTER SUPPLIES &amp; REPAIRS</t>
  </si>
  <si>
    <t>800-631-3055</t>
  </si>
  <si>
    <t>HIB VACCINE</t>
  </si>
  <si>
    <t>800-631-3054</t>
  </si>
  <si>
    <t>HPV VACCINE</t>
  </si>
  <si>
    <t>800-631-3053</t>
  </si>
  <si>
    <t>VARIVAX VACCINE</t>
  </si>
  <si>
    <t>800-631-3052</t>
  </si>
  <si>
    <t>HEPATITIS B VACCINE</t>
  </si>
  <si>
    <t>800-631-3051</t>
  </si>
  <si>
    <t>HEPATITIS A VACCINE</t>
  </si>
  <si>
    <t>800-631-3050</t>
  </si>
  <si>
    <t>FLU SHOT VACCINE</t>
  </si>
  <si>
    <t>800-631-3049</t>
  </si>
  <si>
    <t>INTERNAT TRAVEL VACCINE</t>
  </si>
  <si>
    <t>800-631-3047</t>
  </si>
  <si>
    <t>TRAVEL/CALHOUN CO.</t>
  </si>
  <si>
    <t>800-631-3045</t>
  </si>
  <si>
    <t>WATER LAB TRAINING &amp; TRAVEL</t>
  </si>
  <si>
    <t>800-631-3044</t>
  </si>
  <si>
    <t>LAB SUPPLIES</t>
  </si>
  <si>
    <t>800-631-3043</t>
  </si>
  <si>
    <t>TB CONTROL</t>
  </si>
  <si>
    <t>800-631-3042</t>
  </si>
  <si>
    <t>NURSING TRAVEL &amp; TRAINING</t>
  </si>
  <si>
    <t>800-631-3041</t>
  </si>
  <si>
    <t>NURSING SUPPLIES</t>
  </si>
  <si>
    <t>800-631-3040</t>
  </si>
  <si>
    <t>VECTOR CONTROL</t>
  </si>
  <si>
    <t>800-631-3031</t>
  </si>
  <si>
    <t>BOARD MEETING EXPENSES</t>
  </si>
  <si>
    <t>800-631-3030</t>
  </si>
  <si>
    <t>MISCELLANEOUS OPERATIONS</t>
  </si>
  <si>
    <t>800-631-3017</t>
  </si>
  <si>
    <t>800-631-3013</t>
  </si>
  <si>
    <t>AUTO REPAIRS &amp; MAINTENANCE</t>
  </si>
  <si>
    <t>800-631-3010</t>
  </si>
  <si>
    <t>ENVIRON. TRAINING &amp; TRAVEL</t>
  </si>
  <si>
    <t>800-631-3009</t>
  </si>
  <si>
    <t>800-631-3008</t>
  </si>
  <si>
    <t>LICENSES &amp; DUES</t>
  </si>
  <si>
    <t>800-631-3007</t>
  </si>
  <si>
    <t>ENVIRONMENTAL SUPPLIES</t>
  </si>
  <si>
    <t>800-631-3006</t>
  </si>
  <si>
    <t>800-631-3005</t>
  </si>
  <si>
    <t>800-631-3004</t>
  </si>
  <si>
    <t>800-631-3003</t>
  </si>
  <si>
    <t>800-631-3002</t>
  </si>
  <si>
    <t>800-631-3001</t>
  </si>
  <si>
    <t>800-630-3030</t>
  </si>
  <si>
    <t>800-630-3018</t>
  </si>
  <si>
    <t>800-630-3016</t>
  </si>
  <si>
    <t>800-630-3012</t>
  </si>
  <si>
    <t>800-630-3010</t>
  </si>
  <si>
    <t>800-630-3009</t>
  </si>
  <si>
    <t>800-630-3008</t>
  </si>
  <si>
    <t>800-630-3007</t>
  </si>
  <si>
    <t>800-630-3006</t>
  </si>
  <si>
    <t>800-630-3005</t>
  </si>
  <si>
    <t>800-630-3004</t>
  </si>
  <si>
    <t>800-630-3001</t>
  </si>
  <si>
    <t>800-689-2006</t>
  </si>
  <si>
    <t>UNEMPLOYMENT TAX</t>
  </si>
  <si>
    <t>800-689-2005</t>
  </si>
  <si>
    <t>800-689-2004</t>
  </si>
  <si>
    <t>800-689-2003</t>
  </si>
  <si>
    <t>800-689-2002</t>
  </si>
  <si>
    <t>800-689-2001</t>
  </si>
  <si>
    <t>800-687-2006</t>
  </si>
  <si>
    <t>800-687-2005</t>
  </si>
  <si>
    <t>800-687-2004</t>
  </si>
  <si>
    <t>800-687-2003</t>
  </si>
  <si>
    <t>800-687-2002</t>
  </si>
  <si>
    <t>800-687-2001</t>
  </si>
  <si>
    <t>800-686-2006</t>
  </si>
  <si>
    <t>800-686-2005</t>
  </si>
  <si>
    <t>800-686-2004</t>
  </si>
  <si>
    <t>800-686-2003</t>
  </si>
  <si>
    <t>800-686-2002</t>
  </si>
  <si>
    <t>800-686-2001</t>
  </si>
  <si>
    <t>800-685-2006</t>
  </si>
  <si>
    <t>800-685-2005</t>
  </si>
  <si>
    <t>800-685-2004</t>
  </si>
  <si>
    <t>800-685-2003</t>
  </si>
  <si>
    <t>800-685-2002</t>
  </si>
  <si>
    <t>800-685-2001</t>
  </si>
  <si>
    <t>800-684-2006</t>
  </si>
  <si>
    <t>800-684-2005</t>
  </si>
  <si>
    <t>800-684-2004</t>
  </si>
  <si>
    <t>800-684-2003</t>
  </si>
  <si>
    <t>800-684-2002</t>
  </si>
  <si>
    <t>800-684-2001</t>
  </si>
  <si>
    <t>800-683-2006</t>
  </si>
  <si>
    <t>800-683-2005</t>
  </si>
  <si>
    <t>800-683-2004</t>
  </si>
  <si>
    <t>800-683-2003</t>
  </si>
  <si>
    <t>800-683-2002</t>
  </si>
  <si>
    <t>800-683-2001</t>
  </si>
  <si>
    <t>800-682-2006</t>
  </si>
  <si>
    <t>800-682-2005</t>
  </si>
  <si>
    <t>800-682-2004</t>
  </si>
  <si>
    <t>800-682-2003</t>
  </si>
  <si>
    <t>800-682-2002</t>
  </si>
  <si>
    <t>800-682-2001</t>
  </si>
  <si>
    <t>800-681-2006</t>
  </si>
  <si>
    <t>800-681-2005</t>
  </si>
  <si>
    <t>800-681-2004</t>
  </si>
  <si>
    <t>800-681-2003</t>
  </si>
  <si>
    <t>800-681-2002</t>
  </si>
  <si>
    <t>800-681-2001</t>
  </si>
  <si>
    <t>800-679-2006</t>
  </si>
  <si>
    <t>800-679-2005</t>
  </si>
  <si>
    <t>800-679-2004</t>
  </si>
  <si>
    <t>800-679-2003</t>
  </si>
  <si>
    <t>800-679-2002</t>
  </si>
  <si>
    <t>800-679-2001</t>
  </si>
  <si>
    <t>800-678-2006</t>
  </si>
  <si>
    <t>800-678-2005</t>
  </si>
  <si>
    <t>800-678-2004</t>
  </si>
  <si>
    <t>800-678-2003</t>
  </si>
  <si>
    <t>800-678-2002</t>
  </si>
  <si>
    <t>800-678-2001</t>
  </si>
  <si>
    <t>800-677-2006</t>
  </si>
  <si>
    <t>800-677-2005</t>
  </si>
  <si>
    <t>800-677-2004</t>
  </si>
  <si>
    <t>800-677-2003</t>
  </si>
  <si>
    <t>800-677-2002</t>
  </si>
  <si>
    <t>800-677-2001</t>
  </si>
  <si>
    <t>800-676-2006</t>
  </si>
  <si>
    <t>800-676-2005</t>
  </si>
  <si>
    <t>800-676-2004</t>
  </si>
  <si>
    <t>800-676-2003</t>
  </si>
  <si>
    <t>800-676-2002</t>
  </si>
  <si>
    <t>800-676-2001</t>
  </si>
  <si>
    <t>800-675-2006</t>
  </si>
  <si>
    <t>800-675-2005</t>
  </si>
  <si>
    <t>800-675-2004</t>
  </si>
  <si>
    <t>800-675-2003</t>
  </si>
  <si>
    <t>800-675-2002</t>
  </si>
  <si>
    <t>800-675-2001</t>
  </si>
  <si>
    <t>800-674-2006</t>
  </si>
  <si>
    <t>800-674-2005</t>
  </si>
  <si>
    <t>800-674-2004</t>
  </si>
  <si>
    <t>800-674-2003</t>
  </si>
  <si>
    <t>800-674-2002</t>
  </si>
  <si>
    <t>800-674-2001</t>
  </si>
  <si>
    <t>800-673-2006</t>
  </si>
  <si>
    <t>800-673-2005</t>
  </si>
  <si>
    <t>800-673-2004</t>
  </si>
  <si>
    <t>800-673-2003</t>
  </si>
  <si>
    <t>800-673-2002</t>
  </si>
  <si>
    <t>800-673-2001</t>
  </si>
  <si>
    <t>800-672-2006</t>
  </si>
  <si>
    <t>800-672-2005</t>
  </si>
  <si>
    <t>800-672-2004</t>
  </si>
  <si>
    <t>800-672-2003</t>
  </si>
  <si>
    <t>800-672-2002</t>
  </si>
  <si>
    <t>800-672-2001</t>
  </si>
  <si>
    <t>800-671-2006</t>
  </si>
  <si>
    <t>800-671-2005</t>
  </si>
  <si>
    <t>800-671-2004</t>
  </si>
  <si>
    <t>800-671-2003</t>
  </si>
  <si>
    <t>800-671-2002</t>
  </si>
  <si>
    <t>800-671-2001</t>
  </si>
  <si>
    <t>800-669-2006</t>
  </si>
  <si>
    <t>800-669-2005</t>
  </si>
  <si>
    <t>800-669-2004</t>
  </si>
  <si>
    <t>800-669-2003</t>
  </si>
  <si>
    <t>800-669-2002</t>
  </si>
  <si>
    <t>800-669-2001</t>
  </si>
  <si>
    <t>800-668-2006</t>
  </si>
  <si>
    <t>800-668-2005</t>
  </si>
  <si>
    <t>800-668-2004</t>
  </si>
  <si>
    <t>800-668-2003</t>
  </si>
  <si>
    <t>800-668-2002</t>
  </si>
  <si>
    <t>800-668-2001</t>
  </si>
  <si>
    <t>800-667-2006</t>
  </si>
  <si>
    <t>800-667-2005</t>
  </si>
  <si>
    <t>800-667-2004</t>
  </si>
  <si>
    <t>800-667-2003</t>
  </si>
  <si>
    <t>800-667-2002</t>
  </si>
  <si>
    <t>800-667-2001</t>
  </si>
  <si>
    <t>800-666-2006</t>
  </si>
  <si>
    <t>800-666-2005</t>
  </si>
  <si>
    <t>800-666-2004</t>
  </si>
  <si>
    <t>800-666-2003</t>
  </si>
  <si>
    <t>800-666-2002</t>
  </si>
  <si>
    <t>800-666-2001</t>
  </si>
  <si>
    <t>800-664-2006</t>
  </si>
  <si>
    <t>800-664-2005</t>
  </si>
  <si>
    <t>800-664-2004</t>
  </si>
  <si>
    <t>800-664-2003</t>
  </si>
  <si>
    <t>800-664-2002</t>
  </si>
  <si>
    <t>800-664-2001</t>
  </si>
  <si>
    <t>800-663-2006</t>
  </si>
  <si>
    <t>800-663-2005</t>
  </si>
  <si>
    <t>800-663-2004</t>
  </si>
  <si>
    <t>800-663-2003</t>
  </si>
  <si>
    <t>800-663-2002</t>
  </si>
  <si>
    <t>800-663-2001</t>
  </si>
  <si>
    <t>800-662-2006</t>
  </si>
  <si>
    <t>800-662-2005</t>
  </si>
  <si>
    <t>800-662-2004</t>
  </si>
  <si>
    <t>800-662-2003</t>
  </si>
  <si>
    <t>800-662-2002</t>
  </si>
  <si>
    <t>800-662-2001</t>
  </si>
  <si>
    <t>800-659-2006</t>
  </si>
  <si>
    <t>800-659-2005</t>
  </si>
  <si>
    <t>800-659-2004</t>
  </si>
  <si>
    <t>800-659-2003</t>
  </si>
  <si>
    <t>800-659-2002</t>
  </si>
  <si>
    <t>800-659-2001</t>
  </si>
  <si>
    <t>800-658-2006</t>
  </si>
  <si>
    <t>800-658-2005</t>
  </si>
  <si>
    <t>800-658-2004</t>
  </si>
  <si>
    <t>800-658-2003</t>
  </si>
  <si>
    <t>800-658-2002</t>
  </si>
  <si>
    <t>800-658-2001</t>
  </si>
  <si>
    <t>800-657-2006</t>
  </si>
  <si>
    <t>800-657-2005</t>
  </si>
  <si>
    <t>800-657-2004</t>
  </si>
  <si>
    <t>800-657-2003</t>
  </si>
  <si>
    <t>800-657-2002</t>
  </si>
  <si>
    <t>800-657-2001</t>
  </si>
  <si>
    <t>800-656-2006</t>
  </si>
  <si>
    <t>800-656-2005</t>
  </si>
  <si>
    <t>800-656-2004</t>
  </si>
  <si>
    <t>800-656-2003</t>
  </si>
  <si>
    <t>800-656-2002</t>
  </si>
  <si>
    <t>800-656-2001</t>
  </si>
  <si>
    <t>800-655-2006</t>
  </si>
  <si>
    <t>800-655-2005</t>
  </si>
  <si>
    <t>800-655-2004</t>
  </si>
  <si>
    <t>800-655-2003</t>
  </si>
  <si>
    <t>800-655-2002</t>
  </si>
  <si>
    <t>800-655-2001</t>
  </si>
  <si>
    <t>800-653-2006</t>
  </si>
  <si>
    <t>800-653-2005</t>
  </si>
  <si>
    <t>800-653-2004</t>
  </si>
  <si>
    <t>800-653-2003</t>
  </si>
  <si>
    <t>800-653-2002</t>
  </si>
  <si>
    <t>800-653-2001</t>
  </si>
  <si>
    <t>800-652-2006</t>
  </si>
  <si>
    <t>800-652-2005</t>
  </si>
  <si>
    <t>800-652-2004</t>
  </si>
  <si>
    <t>800-652-2003</t>
  </si>
  <si>
    <t>800-652-2002</t>
  </si>
  <si>
    <t>800-652-2001</t>
  </si>
  <si>
    <t>800-651-2006</t>
  </si>
  <si>
    <t>800-651-2005</t>
  </si>
  <si>
    <t>800-651-2004</t>
  </si>
  <si>
    <t>800-651-2003</t>
  </si>
  <si>
    <t>800-651-2002</t>
  </si>
  <si>
    <t>800-651-2001</t>
  </si>
  <si>
    <t>800-649-2006</t>
  </si>
  <si>
    <t>800-649-2005</t>
  </si>
  <si>
    <t>800-649-2004</t>
  </si>
  <si>
    <t>800-649-2003</t>
  </si>
  <si>
    <t>800-649-2002</t>
  </si>
  <si>
    <t>800-649-2001</t>
  </si>
  <si>
    <t>800-648-2026</t>
  </si>
  <si>
    <t>UNEMPLOYMENT/PI</t>
  </si>
  <si>
    <t>800-648-2025</t>
  </si>
  <si>
    <t>WORKERS COMP/PI</t>
  </si>
  <si>
    <t>800-648-2024</t>
  </si>
  <si>
    <t>LIFE INSURANCE/PI</t>
  </si>
  <si>
    <t>800-648-2023</t>
  </si>
  <si>
    <t>RETIREMENT/PI</t>
  </si>
  <si>
    <t>800-648-2022</t>
  </si>
  <si>
    <t>HEALTH INSURANCE/PI</t>
  </si>
  <si>
    <t>800-648-2021</t>
  </si>
  <si>
    <t>SOCIAL SECURITY/PI</t>
  </si>
  <si>
    <t>800-648-2006</t>
  </si>
  <si>
    <t>800-648-2005</t>
  </si>
  <si>
    <t>800-648-2004</t>
  </si>
  <si>
    <t>800-648-2003</t>
  </si>
  <si>
    <t>800-648-2002</t>
  </si>
  <si>
    <t>800-648-2001</t>
  </si>
  <si>
    <t>800-647-2006</t>
  </si>
  <si>
    <t>800-647-2005</t>
  </si>
  <si>
    <t>800-647-2004</t>
  </si>
  <si>
    <t>800-647-2003</t>
  </si>
  <si>
    <t>800-647-2002</t>
  </si>
  <si>
    <t>800-647-2001</t>
  </si>
  <si>
    <t>800-646-2006</t>
  </si>
  <si>
    <t>800-646-2005</t>
  </si>
  <si>
    <t>800-646-2004</t>
  </si>
  <si>
    <t>800-646-2003</t>
  </si>
  <si>
    <t>800-646-2002</t>
  </si>
  <si>
    <t>800-646-2001</t>
  </si>
  <si>
    <t>800-645-2006</t>
  </si>
  <si>
    <t>800-645-2005</t>
  </si>
  <si>
    <t>800-645-2004</t>
  </si>
  <si>
    <t>800-645-2003</t>
  </si>
  <si>
    <t>800-645-2002</t>
  </si>
  <si>
    <t>800-645-2001</t>
  </si>
  <si>
    <t>800-644-2006</t>
  </si>
  <si>
    <t>800-644-2005</t>
  </si>
  <si>
    <t>800-644-2001</t>
  </si>
  <si>
    <t>800-643-2026</t>
  </si>
  <si>
    <t>800-643-2025</t>
  </si>
  <si>
    <t>WORKERS COMPENSATION/PI</t>
  </si>
  <si>
    <t>800-643-2024</t>
  </si>
  <si>
    <t>800-643-2023</t>
  </si>
  <si>
    <t>800-643-2022</t>
  </si>
  <si>
    <t>800-643-2021</t>
  </si>
  <si>
    <t>800-643-2006</t>
  </si>
  <si>
    <t>800-643-2005</t>
  </si>
  <si>
    <t>800-643-2004</t>
  </si>
  <si>
    <t>800-643-2003</t>
  </si>
  <si>
    <t>800-643-2002</t>
  </si>
  <si>
    <t>800-643-2001</t>
  </si>
  <si>
    <t>800-642-2006</t>
  </si>
  <si>
    <t>800-642-2005</t>
  </si>
  <si>
    <t>800-642-2004</t>
  </si>
  <si>
    <t>800-642-2003</t>
  </si>
  <si>
    <t>800-642-2002</t>
  </si>
  <si>
    <t>800-642-2001</t>
  </si>
  <si>
    <t>800-641-2026</t>
  </si>
  <si>
    <t>800-641-2025</t>
  </si>
  <si>
    <t>800-641-2024</t>
  </si>
  <si>
    <t>800-641-2023</t>
  </si>
  <si>
    <t>800-641-2022</t>
  </si>
  <si>
    <t>800-641-2021</t>
  </si>
  <si>
    <t>800-641-2006</t>
  </si>
  <si>
    <t>800-641-2005</t>
  </si>
  <si>
    <t>800-641-2004</t>
  </si>
  <si>
    <t>800-641-2003</t>
  </si>
  <si>
    <t>800-641-2002</t>
  </si>
  <si>
    <t>800-641-2001</t>
  </si>
  <si>
    <t>800-640-2006</t>
  </si>
  <si>
    <t>800-640-2005</t>
  </si>
  <si>
    <t>800-640-2004</t>
  </si>
  <si>
    <t>800-640-2003</t>
  </si>
  <si>
    <t>800-640-2002</t>
  </si>
  <si>
    <t>800-640-2001</t>
  </si>
  <si>
    <t>800-639-2006</t>
  </si>
  <si>
    <t>800-639-2005</t>
  </si>
  <si>
    <t>800-639-2004</t>
  </si>
  <si>
    <t>800-639-2003</t>
  </si>
  <si>
    <t>800-639-2002</t>
  </si>
  <si>
    <t>800-639-2001</t>
  </si>
  <si>
    <t>800-639-2000</t>
  </si>
  <si>
    <t>800-638-2006</t>
  </si>
  <si>
    <t>800-638-2005</t>
  </si>
  <si>
    <t>800-638-2004</t>
  </si>
  <si>
    <t>800-638-2003</t>
  </si>
  <si>
    <t>800-638-2002</t>
  </si>
  <si>
    <t>800-638-2001</t>
  </si>
  <si>
    <t>800-637-2006</t>
  </si>
  <si>
    <t>800-637-2005</t>
  </si>
  <si>
    <t>800-637-2004</t>
  </si>
  <si>
    <t>800-637-2003</t>
  </si>
  <si>
    <t>800-637-2002</t>
  </si>
  <si>
    <t>800-637-2001</t>
  </si>
  <si>
    <t>800-636-2006</t>
  </si>
  <si>
    <t>800-636-2005</t>
  </si>
  <si>
    <t>800-636-2004</t>
  </si>
  <si>
    <t>800-636-2003</t>
  </si>
  <si>
    <t>800-636-2002</t>
  </si>
  <si>
    <t>800-636-2001</t>
  </si>
  <si>
    <t>800-635-2006</t>
  </si>
  <si>
    <t>800-635-2005</t>
  </si>
  <si>
    <t>800-635-2004</t>
  </si>
  <si>
    <t>800-635-2003</t>
  </si>
  <si>
    <t>800-635-2002</t>
  </si>
  <si>
    <t>800-635-2001</t>
  </si>
  <si>
    <t>800-632-2006</t>
  </si>
  <si>
    <t>800-632-2005</t>
  </si>
  <si>
    <t>WORKERS' COMPENSATION</t>
  </si>
  <si>
    <t>800-632-2004</t>
  </si>
  <si>
    <t>800-632-2003</t>
  </si>
  <si>
    <t>800-632-2002</t>
  </si>
  <si>
    <t>800-632-2001</t>
  </si>
  <si>
    <t>800-631-2006</t>
  </si>
  <si>
    <t>800-631-2005</t>
  </si>
  <si>
    <t>800-631-2004</t>
  </si>
  <si>
    <t>800-631-2003</t>
  </si>
  <si>
    <t>800-631-2002</t>
  </si>
  <si>
    <t>800-631-2001</t>
  </si>
  <si>
    <t>800-630-2006</t>
  </si>
  <si>
    <t>800-630-2005</t>
  </si>
  <si>
    <t>800-630-2004</t>
  </si>
  <si>
    <t>800-630-2003</t>
  </si>
  <si>
    <t>800-630-2002</t>
  </si>
  <si>
    <t>800-630-2001</t>
  </si>
  <si>
    <t>800-628-2006</t>
  </si>
  <si>
    <t>800-628-2005</t>
  </si>
  <si>
    <t>800-628-2004</t>
  </si>
  <si>
    <t>800-628-2003</t>
  </si>
  <si>
    <t>800-628-2002</t>
  </si>
  <si>
    <t>800-628-2001</t>
  </si>
  <si>
    <t>800-689-1140</t>
  </si>
  <si>
    <t>SALARY  MEDICAL DIRECTOR</t>
  </si>
  <si>
    <t>800-689-1139</t>
  </si>
  <si>
    <t>800-689-1133</t>
  </si>
  <si>
    <t>800-689-1132</t>
  </si>
  <si>
    <t>800-689-1131</t>
  </si>
  <si>
    <t>800-689-1128</t>
  </si>
  <si>
    <t>SALARY  2 PT LAB TECH</t>
  </si>
  <si>
    <t>800-689-1114</t>
  </si>
  <si>
    <t>800-689-1113</t>
  </si>
  <si>
    <t>SALARY  ADMIN SECRETARY</t>
  </si>
  <si>
    <t>800-689-1112</t>
  </si>
  <si>
    <t>SALARY  PUBLIC HEALTH</t>
  </si>
  <si>
    <t>800-689-1108</t>
  </si>
  <si>
    <t>SALARY  SANITATION INSPECTOR</t>
  </si>
  <si>
    <t>800-689-1104</t>
  </si>
  <si>
    <t>SALARY  EPIDEMIOLOGIST</t>
  </si>
  <si>
    <t>800-689-1102</t>
  </si>
  <si>
    <t>SALARY  RN NURSE IV</t>
  </si>
  <si>
    <t>800-687-1132</t>
  </si>
  <si>
    <t>800-687-1113</t>
  </si>
  <si>
    <t>SALARY, RISK REDUCT SPEC</t>
  </si>
  <si>
    <t>800-687-1108</t>
  </si>
  <si>
    <t>SALARY, CLIENT SERV TECH PT</t>
  </si>
  <si>
    <t>800-687-1106</t>
  </si>
  <si>
    <t>SALARY, DATA ENTRY CLERK</t>
  </si>
  <si>
    <t>800-687-1105</t>
  </si>
  <si>
    <t>SALARY, P HEALTH NURSE LVN</t>
  </si>
  <si>
    <t>800-687-1104</t>
  </si>
  <si>
    <t>SALARY, CASEWORK ASSOC</t>
  </si>
  <si>
    <t>800-687-1102</t>
  </si>
  <si>
    <t>SALARY, PROGRAM ADMIN.</t>
  </si>
  <si>
    <t>800-686-1140</t>
  </si>
  <si>
    <t>800-686-1139</t>
  </si>
  <si>
    <t>800-686-1133</t>
  </si>
  <si>
    <t>800-686-1132</t>
  </si>
  <si>
    <t>800-686-1113</t>
  </si>
  <si>
    <t>SALARY  RISK REDUCT SPEC</t>
  </si>
  <si>
    <t>800-686-1105</t>
  </si>
  <si>
    <t>SALARY  P HEALTH NURSE LVN</t>
  </si>
  <si>
    <t>800-686-1104</t>
  </si>
  <si>
    <t>SALARY  BIOTERRO CORDINATOR</t>
  </si>
  <si>
    <t>800-686-1102</t>
  </si>
  <si>
    <t>800-686-1101</t>
  </si>
  <si>
    <t>SALARY  COMMUNITY HEALTH WK</t>
  </si>
  <si>
    <t>800-685-1140</t>
  </si>
  <si>
    <t>800-685-1139</t>
  </si>
  <si>
    <t>800-685-1132</t>
  </si>
  <si>
    <t>800-685-1130</t>
  </si>
  <si>
    <t>800-685-1118</t>
  </si>
  <si>
    <t>SALARY, PROGRAM ASSISTANT</t>
  </si>
  <si>
    <t>800-685-1113</t>
  </si>
  <si>
    <t>SALARY, MEDICAL CASE MANAGE</t>
  </si>
  <si>
    <t>800-685-1112</t>
  </si>
  <si>
    <t>SALARY, PRVT COUS/HLH EDUC</t>
  </si>
  <si>
    <t>800-685-1108</t>
  </si>
  <si>
    <t>800-685-1106</t>
  </si>
  <si>
    <t>800-685-1105</t>
  </si>
  <si>
    <t>800-685-1104</t>
  </si>
  <si>
    <t>SALARY  CASEWORK ASSOCIATE</t>
  </si>
  <si>
    <t>800-685-1102</t>
  </si>
  <si>
    <t>SALARY, PROGRAM MANAGER</t>
  </si>
  <si>
    <t>800-684-1140</t>
  </si>
  <si>
    <t>800-684-1139</t>
  </si>
  <si>
    <t>800-684-1132</t>
  </si>
  <si>
    <t>800-684-1104</t>
  </si>
  <si>
    <t>SALARY  BIOTERRO COORDINATOR</t>
  </si>
  <si>
    <t>800-684-1101</t>
  </si>
  <si>
    <t>SALARY  COMMUNITY HEALTH WORKE</t>
  </si>
  <si>
    <t>800-683-1140</t>
  </si>
  <si>
    <t>SALARY, PUBLIC HEALTH DIREC</t>
  </si>
  <si>
    <t>800-683-1132</t>
  </si>
  <si>
    <t>800-682-1140</t>
  </si>
  <si>
    <t>800-682-1139</t>
  </si>
  <si>
    <t>800-682-1133</t>
  </si>
  <si>
    <t>800-682-1132</t>
  </si>
  <si>
    <t>800-682-1104</t>
  </si>
  <si>
    <t>800-681-1140</t>
  </si>
  <si>
    <t>800-681-1139</t>
  </si>
  <si>
    <t>800-681-1133</t>
  </si>
  <si>
    <t>800-681-1132</t>
  </si>
  <si>
    <t>800-681-1104</t>
  </si>
  <si>
    <t>SALARY  PHEP COORDINATOR</t>
  </si>
  <si>
    <t>800-679-1140</t>
  </si>
  <si>
    <t>800-679-1139</t>
  </si>
  <si>
    <t>800-679-1133</t>
  </si>
  <si>
    <t>800-679-1132</t>
  </si>
  <si>
    <t>800-679-1105</t>
  </si>
  <si>
    <t>SALARY  CONTRACT MANAGER</t>
  </si>
  <si>
    <t>800-679-1104</t>
  </si>
  <si>
    <t>800-678-1140</t>
  </si>
  <si>
    <t>800-678-1139</t>
  </si>
  <si>
    <t>800-678-1132</t>
  </si>
  <si>
    <t>800-678-1104</t>
  </si>
  <si>
    <t>800-677-1133</t>
  </si>
  <si>
    <t>800-677-1132</t>
  </si>
  <si>
    <t>800-677-1130</t>
  </si>
  <si>
    <t>800-677-1118</t>
  </si>
  <si>
    <t>SALARY  PROGRAM ASSISTANT</t>
  </si>
  <si>
    <t>800-677-1113</t>
  </si>
  <si>
    <t>SALARY  MEDICAL CASE MANAGER</t>
  </si>
  <si>
    <t>800-677-1112</t>
  </si>
  <si>
    <t>SALARY  PRVT COUS/HLH EDUC</t>
  </si>
  <si>
    <t>800-677-1108</t>
  </si>
  <si>
    <t>SALARY  CLIENT SERV TECH PT</t>
  </si>
  <si>
    <t>800-677-1106</t>
  </si>
  <si>
    <t>SALARY  DATA ENTRY CLERK</t>
  </si>
  <si>
    <t>800-677-1105</t>
  </si>
  <si>
    <t>SALARY  P. HEALTH NURSE LVN</t>
  </si>
  <si>
    <t>800-677-1104</t>
  </si>
  <si>
    <t>SALARY  CASEWORK ASSOC</t>
  </si>
  <si>
    <t>800-677-1102</t>
  </si>
  <si>
    <t>SALARY  PROGRAM MANAGER</t>
  </si>
  <si>
    <t>800-676-1133</t>
  </si>
  <si>
    <t>800-676-1132</t>
  </si>
  <si>
    <t>800-676-1130</t>
  </si>
  <si>
    <t>800-676-1118</t>
  </si>
  <si>
    <t>800-676-1113</t>
  </si>
  <si>
    <t>800-676-1112</t>
  </si>
  <si>
    <t>800-676-1108</t>
  </si>
  <si>
    <t>800-676-1106</t>
  </si>
  <si>
    <t>800-676-1105</t>
  </si>
  <si>
    <t>800-676-1104</t>
  </si>
  <si>
    <t>800-676-1102</t>
  </si>
  <si>
    <t>800-675-1140</t>
  </si>
  <si>
    <t>SALARY, DIRECTOR</t>
  </si>
  <si>
    <t>800-675-1139</t>
  </si>
  <si>
    <t>800-675-1132</t>
  </si>
  <si>
    <t>800-675-1113</t>
  </si>
  <si>
    <t>800-675-1112</t>
  </si>
  <si>
    <t>800-675-1108</t>
  </si>
  <si>
    <t>800-675-1106</t>
  </si>
  <si>
    <t>SALARY, DATA ENTRY</t>
  </si>
  <si>
    <t>800-675-1105</t>
  </si>
  <si>
    <t>800-675-1104</t>
  </si>
  <si>
    <t>SALARY  PUBLIC HLTH COMM ADVOC</t>
  </si>
  <si>
    <t>800-675-1102</t>
  </si>
  <si>
    <t>800-675-1101</t>
  </si>
  <si>
    <t>SALARY, COMMUNITY HEALTH WK</t>
  </si>
  <si>
    <t>800-674-1132</t>
  </si>
  <si>
    <t>800-674-1130</t>
  </si>
  <si>
    <t>800-674-1118</t>
  </si>
  <si>
    <t>800-674-1113</t>
  </si>
  <si>
    <t>800-674-1112</t>
  </si>
  <si>
    <t>800-674-1108</t>
  </si>
  <si>
    <t>800-674-1106</t>
  </si>
  <si>
    <t>800-674-1105</t>
  </si>
  <si>
    <t>800-674-1104</t>
  </si>
  <si>
    <t>800-674-1102</t>
  </si>
  <si>
    <t>800-673-1132</t>
  </si>
  <si>
    <t>800-673-1118</t>
  </si>
  <si>
    <t>800-673-1113</t>
  </si>
  <si>
    <t>800-673-1106</t>
  </si>
  <si>
    <t>800-673-1105</t>
  </si>
  <si>
    <t>800-673-1104</t>
  </si>
  <si>
    <t>800-673-1102</t>
  </si>
  <si>
    <t>SALARY  PROGRAM ADMIN</t>
  </si>
  <si>
    <t>800-672-1133</t>
  </si>
  <si>
    <t>800-672-1132</t>
  </si>
  <si>
    <t>800-672-1113</t>
  </si>
  <si>
    <t>800-672-1112</t>
  </si>
  <si>
    <t>800-672-1108</t>
  </si>
  <si>
    <t>800-672-1106</t>
  </si>
  <si>
    <t>800-672-1105</t>
  </si>
  <si>
    <t>SALARY  ADAP ELIGIBILITY WKR</t>
  </si>
  <si>
    <t>800-672-1104</t>
  </si>
  <si>
    <t>SALARY  CASEWORK ASSOC.</t>
  </si>
  <si>
    <t>800-672-1102</t>
  </si>
  <si>
    <t>SALARY  PROGRAM ADMINISTRATOR</t>
  </si>
  <si>
    <t>800-671-1132</t>
  </si>
  <si>
    <t>800-671-1130</t>
  </si>
  <si>
    <t>800-671-1118</t>
  </si>
  <si>
    <t>800-671-1113</t>
  </si>
  <si>
    <t>800-671-1112</t>
  </si>
  <si>
    <t>800-671-1108</t>
  </si>
  <si>
    <t>800-671-1106</t>
  </si>
  <si>
    <t>800-671-1105</t>
  </si>
  <si>
    <t>800-671-1104</t>
  </si>
  <si>
    <t>800-671-1102</t>
  </si>
  <si>
    <t>800-669-1140</t>
  </si>
  <si>
    <t>800-669-1139</t>
  </si>
  <si>
    <t>800-669-1133</t>
  </si>
  <si>
    <t>800-669-1132</t>
  </si>
  <si>
    <t>800-669-1105</t>
  </si>
  <si>
    <t>800-669-1104</t>
  </si>
  <si>
    <t>SALARY   BIOTERRO COORDINATOR</t>
  </si>
  <si>
    <t>800-668-1140</t>
  </si>
  <si>
    <t>800-668-1139</t>
  </si>
  <si>
    <t>800-668-1133</t>
  </si>
  <si>
    <t>800-668-1132</t>
  </si>
  <si>
    <t>800-668-1113</t>
  </si>
  <si>
    <t>800-668-1105</t>
  </si>
  <si>
    <t>800-668-1104</t>
  </si>
  <si>
    <t>SALARY  BIOTERRO CORRDINATOR</t>
  </si>
  <si>
    <t>800-668-1102</t>
  </si>
  <si>
    <t>800-668-1101</t>
  </si>
  <si>
    <t>SALARY  COMMUNITY HEALTH WKR</t>
  </si>
  <si>
    <t>800-667-1133</t>
  </si>
  <si>
    <t>800-667-1132</t>
  </si>
  <si>
    <t>800-667-1131</t>
  </si>
  <si>
    <t>800-667-1126</t>
  </si>
  <si>
    <t>800-667-1114</t>
  </si>
  <si>
    <t>800-667-1111</t>
  </si>
  <si>
    <t>SALARY  ADP PROGRAMMER</t>
  </si>
  <si>
    <t>800-667-1110</t>
  </si>
  <si>
    <t>SALARY  CSA III</t>
  </si>
  <si>
    <t>800-667-1108</t>
  </si>
  <si>
    <t>SALARY  R.N.NURSE/CASE WORKER</t>
  </si>
  <si>
    <t>800-667-1107</t>
  </si>
  <si>
    <t>SALARY  RN NURSE</t>
  </si>
  <si>
    <t>800-667-1106</t>
  </si>
  <si>
    <t>SALARY  PROG SPEC III NET ADM</t>
  </si>
  <si>
    <t>800-667-1105</t>
  </si>
  <si>
    <t>SALARY  PROG SPEC III IMM LIA</t>
  </si>
  <si>
    <t>800-667-1104</t>
  </si>
  <si>
    <t>SALARY  IMMUNIZATION PROG MGMR</t>
  </si>
  <si>
    <t>800-667-1102</t>
  </si>
  <si>
    <t>SALARY  PUBLIC HEALTH NURSE</t>
  </si>
  <si>
    <t>800-667-1101</t>
  </si>
  <si>
    <t>800-666-1140</t>
  </si>
  <si>
    <t>SALARY, MEDICAL DIRECTOR</t>
  </si>
  <si>
    <t>800-666-1139</t>
  </si>
  <si>
    <t>800-666-1132</t>
  </si>
  <si>
    <t>800-666-1104</t>
  </si>
  <si>
    <t>800-664-1140</t>
  </si>
  <si>
    <t>800-664-1133</t>
  </si>
  <si>
    <t>800-664-1132</t>
  </si>
  <si>
    <t>800-664-1104</t>
  </si>
  <si>
    <t>800-663-1132</t>
  </si>
  <si>
    <t>800-663-1118</t>
  </si>
  <si>
    <t>800-663-1113</t>
  </si>
  <si>
    <t>800-663-1106</t>
  </si>
  <si>
    <t>800-663-1105</t>
  </si>
  <si>
    <t>SALARY  P. HLTH NURSE LVN</t>
  </si>
  <si>
    <t>800-663-1104</t>
  </si>
  <si>
    <t>800-663-1102</t>
  </si>
  <si>
    <t>800-662-1133</t>
  </si>
  <si>
    <t>800-662-1132</t>
  </si>
  <si>
    <t>800-662-1118</t>
  </si>
  <si>
    <t>800-662-1113</t>
  </si>
  <si>
    <t>800-662-1106</t>
  </si>
  <si>
    <t>800-662-1105</t>
  </si>
  <si>
    <t>SALARY, P HLTH NURSE LVN</t>
  </si>
  <si>
    <t>800-662-1104</t>
  </si>
  <si>
    <t>800-662-1102</t>
  </si>
  <si>
    <t>SALARY, PROGRAM ADMINISTRAT</t>
  </si>
  <si>
    <t>800-659-1133</t>
  </si>
  <si>
    <t>SIPTEND</t>
  </si>
  <si>
    <t>800-659-1132</t>
  </si>
  <si>
    <t>800-659-1113</t>
  </si>
  <si>
    <t>800-659-1108</t>
  </si>
  <si>
    <t>800-659-1106</t>
  </si>
  <si>
    <t>800-659-1105</t>
  </si>
  <si>
    <t>SALARY  ADAP ELIGIBILITY WRKR</t>
  </si>
  <si>
    <t>800-659-1104</t>
  </si>
  <si>
    <t>800-659-1102</t>
  </si>
  <si>
    <t>SALARY  PROGRAMMER ADMIN</t>
  </si>
  <si>
    <t>800-658-1133</t>
  </si>
  <si>
    <t>800-658-1132</t>
  </si>
  <si>
    <t>800-658-1118</t>
  </si>
  <si>
    <t>SLARY, PROGRAM ASSISTANT</t>
  </si>
  <si>
    <t>800-658-1113</t>
  </si>
  <si>
    <t>800-658-1108</t>
  </si>
  <si>
    <t>800-658-1106</t>
  </si>
  <si>
    <t>800-658-1105</t>
  </si>
  <si>
    <t>800-658-1104</t>
  </si>
  <si>
    <t>800-658-1102</t>
  </si>
  <si>
    <t>800-657-1132</t>
  </si>
  <si>
    <t>800-657-1113</t>
  </si>
  <si>
    <t>800-657-1108</t>
  </si>
  <si>
    <t>800-657-1106</t>
  </si>
  <si>
    <t>800-657-1105</t>
  </si>
  <si>
    <t>800-657-1104</t>
  </si>
  <si>
    <t>800-657-1102</t>
  </si>
  <si>
    <t>800-656-1132</t>
  </si>
  <si>
    <t>800-656-1111</t>
  </si>
  <si>
    <t>800-656-1108</t>
  </si>
  <si>
    <t>SALARY  RN NURSE/CASE WORKER</t>
  </si>
  <si>
    <t>800-656-1106</t>
  </si>
  <si>
    <t>800-656-1105</t>
  </si>
  <si>
    <t>800-656-1104</t>
  </si>
  <si>
    <t>SALARY  SECRETARY</t>
  </si>
  <si>
    <t>800-656-1102</t>
  </si>
  <si>
    <t>800-655-1133</t>
  </si>
  <si>
    <t>800-655-1132</t>
  </si>
  <si>
    <t>800-655-1111</t>
  </si>
  <si>
    <t>ADP PROGRAMMER</t>
  </si>
  <si>
    <t>800-655-1108</t>
  </si>
  <si>
    <t>SALARY  R.N. NURSE/CASE WORKER</t>
  </si>
  <si>
    <t>800-655-1106</t>
  </si>
  <si>
    <t>800-655-1105</t>
  </si>
  <si>
    <t>800-655-1104</t>
  </si>
  <si>
    <t>800-655-1102</t>
  </si>
  <si>
    <t>800-653-1140</t>
  </si>
  <si>
    <t>800-653-1139</t>
  </si>
  <si>
    <t>800-653-1132</t>
  </si>
  <si>
    <t>800-653-1105</t>
  </si>
  <si>
    <t>800-653-1104</t>
  </si>
  <si>
    <t>SALARY, BIOTERRO COORDINATO</t>
  </si>
  <si>
    <t>800-652-1140</t>
  </si>
  <si>
    <t>800-652-1133</t>
  </si>
  <si>
    <t>800-652-1132</t>
  </si>
  <si>
    <t>800-652-1104</t>
  </si>
  <si>
    <t>800-651-1140</t>
  </si>
  <si>
    <t>800-651-1139</t>
  </si>
  <si>
    <t>800-651-1133</t>
  </si>
  <si>
    <t>800-651-1132</t>
  </si>
  <si>
    <t>800-651-1105</t>
  </si>
  <si>
    <t>800-651-1104</t>
  </si>
  <si>
    <t>800-649-1132</t>
  </si>
  <si>
    <t>800-649-1131</t>
  </si>
  <si>
    <t>800-649-1126</t>
  </si>
  <si>
    <t>800-649-1114</t>
  </si>
  <si>
    <t>800-649-1111</t>
  </si>
  <si>
    <t>800-649-1110</t>
  </si>
  <si>
    <t>800-649-1108</t>
  </si>
  <si>
    <t>800-649-1107</t>
  </si>
  <si>
    <t>800-649-1106</t>
  </si>
  <si>
    <t>800-649-1105</t>
  </si>
  <si>
    <t>SALARY  PROG SPEC III IMM  LIA</t>
  </si>
  <si>
    <t>800-649-1104</t>
  </si>
  <si>
    <t>800-649-1102</t>
  </si>
  <si>
    <t>800-649-1101</t>
  </si>
  <si>
    <t>800-648-1140</t>
  </si>
  <si>
    <t>EXTRA HELP/PI</t>
  </si>
  <si>
    <t>800-648-1132</t>
  </si>
  <si>
    <t>800-648-1131</t>
  </si>
  <si>
    <t>800-648-1126</t>
  </si>
  <si>
    <t>800-648-1124</t>
  </si>
  <si>
    <t>SALARY, CSA III/PI</t>
  </si>
  <si>
    <t>800-648-1121</t>
  </si>
  <si>
    <t>SALARY, MEDICAL DIRECTOR/PI</t>
  </si>
  <si>
    <t>800-648-1114</t>
  </si>
  <si>
    <t>800-648-1111</t>
  </si>
  <si>
    <t>800-648-1110</t>
  </si>
  <si>
    <t>800-648-1108</t>
  </si>
  <si>
    <t>800-648-1107</t>
  </si>
  <si>
    <t>800-648-1106</t>
  </si>
  <si>
    <t>800-648-1105</t>
  </si>
  <si>
    <t>SALARY  PROG SPEC III IMM LIA.</t>
  </si>
  <si>
    <t>800-648-1104</t>
  </si>
  <si>
    <t>800-648-1102</t>
  </si>
  <si>
    <t>800-648-1101</t>
  </si>
  <si>
    <t>800-647-1133</t>
  </si>
  <si>
    <t>800-647-1132</t>
  </si>
  <si>
    <t>800-647-1131</t>
  </si>
  <si>
    <t>800-647-1126</t>
  </si>
  <si>
    <t>800-647-1114</t>
  </si>
  <si>
    <t>800-647-1111</t>
  </si>
  <si>
    <t>800-647-1110</t>
  </si>
  <si>
    <t>800-647-1108</t>
  </si>
  <si>
    <t>800-647-1107</t>
  </si>
  <si>
    <t>800-647-1106</t>
  </si>
  <si>
    <t>800-647-1105</t>
  </si>
  <si>
    <t>800-647-1104</t>
  </si>
  <si>
    <t>800-647-1102</t>
  </si>
  <si>
    <t>800-647-1101</t>
  </si>
  <si>
    <t>800-646-1140</t>
  </si>
  <si>
    <t>800-646-1139</t>
  </si>
  <si>
    <t>800-646-1133</t>
  </si>
  <si>
    <t>800-646-1132</t>
  </si>
  <si>
    <t>800-646-1113</t>
  </si>
  <si>
    <t>SALARY  RISK RECUCT SPEC</t>
  </si>
  <si>
    <t>800-646-1105</t>
  </si>
  <si>
    <t>800-646-1104</t>
  </si>
  <si>
    <t>800-646-1102</t>
  </si>
  <si>
    <t>800-646-1101</t>
  </si>
  <si>
    <t>800-645-1140</t>
  </si>
  <si>
    <t>800-645-1133</t>
  </si>
  <si>
    <t>800-645-1132</t>
  </si>
  <si>
    <t>800-645-1104</t>
  </si>
  <si>
    <t>800-644-1140</t>
  </si>
  <si>
    <t>800-643-1191</t>
  </si>
  <si>
    <t>800-643-1174</t>
  </si>
  <si>
    <t>800-643-1152</t>
  </si>
  <si>
    <t>SALARY  WATER LAB MANAGER</t>
  </si>
  <si>
    <t>800-643-1140</t>
  </si>
  <si>
    <t>SALARY   DIRECTOR</t>
  </si>
  <si>
    <t>800-643-1135</t>
  </si>
  <si>
    <t>AUTO ALLOWANCE</t>
  </si>
  <si>
    <t>800-643-1133</t>
  </si>
  <si>
    <t>800-643-1132</t>
  </si>
  <si>
    <t>800-643-1131</t>
  </si>
  <si>
    <t>800-643-1128</t>
  </si>
  <si>
    <t>800-643-1126</t>
  </si>
  <si>
    <t>SALARY  CSA IV</t>
  </si>
  <si>
    <t>800-643-1125</t>
  </si>
  <si>
    <t>800-643-1114</t>
  </si>
  <si>
    <t>800-643-1113</t>
  </si>
  <si>
    <t>800-643-1108</t>
  </si>
  <si>
    <t>800-643-1106</t>
  </si>
  <si>
    <t>800-643-1105</t>
  </si>
  <si>
    <t>SALARY  P HEALTH NURSE/RN</t>
  </si>
  <si>
    <t>800-643-1104</t>
  </si>
  <si>
    <t>800-643-1102</t>
  </si>
  <si>
    <t>800-643-1101</t>
  </si>
  <si>
    <t>800-642-1140</t>
  </si>
  <si>
    <t>800-642-1139</t>
  </si>
  <si>
    <t>800-642-1133</t>
  </si>
  <si>
    <t>800-642-1132</t>
  </si>
  <si>
    <t>800-642-1131</t>
  </si>
  <si>
    <t>800-642-1128</t>
  </si>
  <si>
    <t>800-642-1126</t>
  </si>
  <si>
    <t>800-642-1114</t>
  </si>
  <si>
    <t>800-642-1113</t>
  </si>
  <si>
    <t>800-642-1108</t>
  </si>
  <si>
    <t>800-642-1104</t>
  </si>
  <si>
    <t>800-642-1102</t>
  </si>
  <si>
    <t>800-641-1191</t>
  </si>
  <si>
    <t>800-641-1174</t>
  </si>
  <si>
    <t>800-641-1152</t>
  </si>
  <si>
    <t>800-641-1140</t>
  </si>
  <si>
    <t>800-641-1135</t>
  </si>
  <si>
    <t>800-641-1132</t>
  </si>
  <si>
    <t>800-641-1131</t>
  </si>
  <si>
    <t>800-641-1128</t>
  </si>
  <si>
    <t>SALARY  2 P/T LAB TECH</t>
  </si>
  <si>
    <t>800-641-1126</t>
  </si>
  <si>
    <t>800-641-1125</t>
  </si>
  <si>
    <t>800-641-1114</t>
  </si>
  <si>
    <t>800-641-1113</t>
  </si>
  <si>
    <t>SALARY  ADMIN. SECRETARY</t>
  </si>
  <si>
    <t>800-641-1112</t>
  </si>
  <si>
    <t>800-641-1108</t>
  </si>
  <si>
    <t>800-641-1106</t>
  </si>
  <si>
    <t>800-641-1105</t>
  </si>
  <si>
    <t>800-641-1104</t>
  </si>
  <si>
    <t>800-641-1102</t>
  </si>
  <si>
    <t>800-641-1101</t>
  </si>
  <si>
    <t>800-640-1133</t>
  </si>
  <si>
    <t>800-640-1132</t>
  </si>
  <si>
    <t>800-640-1113</t>
  </si>
  <si>
    <t>800-640-1112</t>
  </si>
  <si>
    <t>SALARY, PRVT COUS/HLH EDCU</t>
  </si>
  <si>
    <t>800-640-1108</t>
  </si>
  <si>
    <t>800-640-1106</t>
  </si>
  <si>
    <t>800-640-1105</t>
  </si>
  <si>
    <t>SALARY   ADAP ELIGIBILTIY WK</t>
  </si>
  <si>
    <t>800-640-1104</t>
  </si>
  <si>
    <t>800-640-1102</t>
  </si>
  <si>
    <t>SALARY  PROGRAM AMINISTRATOR</t>
  </si>
  <si>
    <t>800-639-1104</t>
  </si>
  <si>
    <t>SALARY</t>
  </si>
  <si>
    <t>800-639-1102</t>
  </si>
  <si>
    <t>SALARY  PART TIME</t>
  </si>
  <si>
    <t>800-639-1101</t>
  </si>
  <si>
    <t>SALARY  PUBLIC HLTH TECH</t>
  </si>
  <si>
    <t>800-638-1132</t>
  </si>
  <si>
    <t>800-638-1113</t>
  </si>
  <si>
    <t>800-638-1108</t>
  </si>
  <si>
    <t>800-638-1106</t>
  </si>
  <si>
    <t>800-638-1105</t>
  </si>
  <si>
    <t>800-638-1104</t>
  </si>
  <si>
    <t>800-638-1102</t>
  </si>
  <si>
    <t>SALARY  PROGAM ADMIN.</t>
  </si>
  <si>
    <t>800-637-1132</t>
  </si>
  <si>
    <t>800-637-1111</t>
  </si>
  <si>
    <t>800-637-1108</t>
  </si>
  <si>
    <t>800-637-1106</t>
  </si>
  <si>
    <t>800-637-1105</t>
  </si>
  <si>
    <t>800-637-1104</t>
  </si>
  <si>
    <t>800-637-1102</t>
  </si>
  <si>
    <t>800-636-1133</t>
  </si>
  <si>
    <t>800-636-1132</t>
  </si>
  <si>
    <t>800-636-1111</t>
  </si>
  <si>
    <t>800-636-1108</t>
  </si>
  <si>
    <t>SALARY RN NURSE/CASE WORKER</t>
  </si>
  <si>
    <t>800-636-1106</t>
  </si>
  <si>
    <t>800-636-1105</t>
  </si>
  <si>
    <t>800-636-1104</t>
  </si>
  <si>
    <t>800-636-1102</t>
  </si>
  <si>
    <t>800-635-1133</t>
  </si>
  <si>
    <t>800-635-1132</t>
  </si>
  <si>
    <t>800-635-1130</t>
  </si>
  <si>
    <t>800-635-1118</t>
  </si>
  <si>
    <t>800-635-1113</t>
  </si>
  <si>
    <t>800-635-1112</t>
  </si>
  <si>
    <t>800-635-1108</t>
  </si>
  <si>
    <t>800-635-1106</t>
  </si>
  <si>
    <t>800-635-1105</t>
  </si>
  <si>
    <t>800-635-1104</t>
  </si>
  <si>
    <t>800-635-1102</t>
  </si>
  <si>
    <t>800-632-1133</t>
  </si>
  <si>
    <t>800-632-1131</t>
  </si>
  <si>
    <t>800-632-1130</t>
  </si>
  <si>
    <t>800-631-1191</t>
  </si>
  <si>
    <t>SALARY  ACCTING CLERK II</t>
  </si>
  <si>
    <t>800-631-1190</t>
  </si>
  <si>
    <t>SALARY  DEP DIRECT/FINANCE</t>
  </si>
  <si>
    <t>800-631-1182</t>
  </si>
  <si>
    <t>SALARY  DENTAL CLERK</t>
  </si>
  <si>
    <t>800-631-1181</t>
  </si>
  <si>
    <t>SALARY  DENTAL ASSISTANT</t>
  </si>
  <si>
    <t>800-631-1178</t>
  </si>
  <si>
    <t>SALARY  1/2 CLERK I</t>
  </si>
  <si>
    <t>800-631-1175</t>
  </si>
  <si>
    <t>800-631-1174</t>
  </si>
  <si>
    <t>SALARY  ACCOUNTING CLERK</t>
  </si>
  <si>
    <t>800-631-1173</t>
  </si>
  <si>
    <t>SALARY  ENV ADMIN SEC</t>
  </si>
  <si>
    <t>800-631-1172</t>
  </si>
  <si>
    <t>800-631-1171</t>
  </si>
  <si>
    <t>800-631-1170</t>
  </si>
  <si>
    <t>SALARY  1/2 CSA III</t>
  </si>
  <si>
    <t>800-631-1164</t>
  </si>
  <si>
    <t>SALARY   PT LVN</t>
  </si>
  <si>
    <t>800-631-1163</t>
  </si>
  <si>
    <t>SALARY  1 NURSE</t>
  </si>
  <si>
    <t>800-631-1162</t>
  </si>
  <si>
    <t>SALARY  RN NURSE (STAFF)</t>
  </si>
  <si>
    <t>800-631-1161</t>
  </si>
  <si>
    <t>SALARY  NURSE MANAGER</t>
  </si>
  <si>
    <t>800-631-1155</t>
  </si>
  <si>
    <t>SALARY  STORMWATER INSPECTOR</t>
  </si>
  <si>
    <t>800-631-1154</t>
  </si>
  <si>
    <t>SALARY  5 SANITATION INSPECT</t>
  </si>
  <si>
    <t>800-631-1153</t>
  </si>
  <si>
    <t>SALARY  SANITARIAN I</t>
  </si>
  <si>
    <t>800-631-1152</t>
  </si>
  <si>
    <t>SALARY  ENVIRONMENTAL SUPRVSR</t>
  </si>
  <si>
    <t>800-631-1151</t>
  </si>
  <si>
    <t>SALARY  SANITARIAN CFM</t>
  </si>
  <si>
    <t>800-631-1150</t>
  </si>
  <si>
    <t>SALARY  DEPUTY ASST DIR/ENV</t>
  </si>
  <si>
    <t>800-631-1141</t>
  </si>
  <si>
    <t>SALARY  ASSISTANT DIRECTOR</t>
  </si>
  <si>
    <t>800-631-1140</t>
  </si>
  <si>
    <t>800-631-1139</t>
  </si>
  <si>
    <t>800-631-1135</t>
  </si>
  <si>
    <t>CALL OUT ALLOWANCE</t>
  </si>
  <si>
    <t>800-631-1133</t>
  </si>
  <si>
    <t>800-631-1132</t>
  </si>
  <si>
    <t>800-631-1131</t>
  </si>
  <si>
    <t>800-631-1130</t>
  </si>
  <si>
    <t>800-631-1118</t>
  </si>
  <si>
    <t>SALARY   PARTIME LAB TECH</t>
  </si>
  <si>
    <t>800-631-1111</t>
  </si>
  <si>
    <t>SALARY  ACCOUNTANT</t>
  </si>
  <si>
    <t>800-631-1105</t>
  </si>
  <si>
    <t>SALARY  RN/RLSS</t>
  </si>
  <si>
    <t>800-631-1104</t>
  </si>
  <si>
    <t>SALARY  SUPV ENVIRONMENTAL HEA</t>
  </si>
  <si>
    <t>800-630-1139</t>
  </si>
  <si>
    <t>800-630-1137</t>
  </si>
  <si>
    <t>800-630-1133</t>
  </si>
  <si>
    <t>800-630-1132</t>
  </si>
  <si>
    <t>800-630-1131</t>
  </si>
  <si>
    <t>800-630-1114</t>
  </si>
  <si>
    <t>SALARY  1 P/T ACO</t>
  </si>
  <si>
    <t>800-630-1113</t>
  </si>
  <si>
    <t>800-630-1110</t>
  </si>
  <si>
    <t>800-630-1109</t>
  </si>
  <si>
    <t>SALARY 1 1/2 SHELTER CARE TECH</t>
  </si>
  <si>
    <t>800-630-1108</t>
  </si>
  <si>
    <t>800-630-1107</t>
  </si>
  <si>
    <t>SALARY  4  ANIMAL CONTROL OFF</t>
  </si>
  <si>
    <t>800-630-1106</t>
  </si>
  <si>
    <t>800-630-1105</t>
  </si>
  <si>
    <t>SALARY  CHIEF ANIMAL CONTROL O</t>
  </si>
  <si>
    <t>800-630-1104</t>
  </si>
  <si>
    <t>SALARY  1/2 SUPV ANIMAL CONT</t>
  </si>
  <si>
    <t>800-628-1191</t>
  </si>
  <si>
    <t>800-628-1190</t>
  </si>
  <si>
    <t>SALARY  DEP DIRECTOR/FINANCE</t>
  </si>
  <si>
    <t>800-628-1174</t>
  </si>
  <si>
    <t>800-628-1141</t>
  </si>
  <si>
    <t>800-628-1139</t>
  </si>
  <si>
    <t>800-628-1133</t>
  </si>
  <si>
    <t>VICTORIA HEALTH DEPT</t>
  </si>
  <si>
    <t>Total GRANT PROGRAM INCOME:</t>
  </si>
  <si>
    <t>800-350-1018</t>
  </si>
  <si>
    <t>HARP CLIENT COST SHARE</t>
  </si>
  <si>
    <t>800-350-1012</t>
  </si>
  <si>
    <t>EHR PROGRAM INCOME</t>
  </si>
  <si>
    <t>800-350-1005</t>
  </si>
  <si>
    <t>IMMUNIZATIONS</t>
  </si>
  <si>
    <t>800-350-1001</t>
  </si>
  <si>
    <t>MEDICAID IMMUNIZATION</t>
  </si>
  <si>
    <t>GRANT PROGRAM INCOME</t>
  </si>
  <si>
    <t>800-333-7002</t>
  </si>
  <si>
    <t>IMMUNIZATION FY</t>
  </si>
  <si>
    <t>800-333-6002</t>
  </si>
  <si>
    <t>RLSS FY 09/09-08/10</t>
  </si>
  <si>
    <t>800-333-2018</t>
  </si>
  <si>
    <t>CARES 12/15/20-12/31/21</t>
  </si>
  <si>
    <t>800-333-2006</t>
  </si>
  <si>
    <t>RLSS 9/1/11-8/31/12</t>
  </si>
  <si>
    <t>800-333-2005</t>
  </si>
  <si>
    <t>DIABETES FY 09/09-08/10</t>
  </si>
  <si>
    <t>800-333-2004</t>
  </si>
  <si>
    <t>HIV HSS FY FY 9/1/10-8/31/11</t>
  </si>
  <si>
    <t>800-333-2002</t>
  </si>
  <si>
    <t>RLSS FY 9/1/10-8/31/11</t>
  </si>
  <si>
    <t>800-333-1300</t>
  </si>
  <si>
    <t>TEXAS AHEC EAST</t>
  </si>
  <si>
    <t>800-333-1212</t>
  </si>
  <si>
    <t>STATE SERVICES R 4/19-3/20</t>
  </si>
  <si>
    <t>800-333-1211</t>
  </si>
  <si>
    <t>ZOONOSIS 8/31/21-8/30/22</t>
  </si>
  <si>
    <t>800-333-1152</t>
  </si>
  <si>
    <t>RYAN WHITE SUP PRT B 4/18-9/18</t>
  </si>
  <si>
    <t>800-333-1151</t>
  </si>
  <si>
    <t>RYAN WHITE PART B 4/18-3/19</t>
  </si>
  <si>
    <t>800-333-1118</t>
  </si>
  <si>
    <t>TB FEDERAL 1/1/21-12/31/21</t>
  </si>
  <si>
    <t>800-333-1115</t>
  </si>
  <si>
    <t>HPCDP/TXHC FY9/1/22-8/31/23</t>
  </si>
  <si>
    <t>800-333-1114</t>
  </si>
  <si>
    <t>IDCU/SUREB 9/1/17-8/31/19</t>
  </si>
  <si>
    <t>800-333-1113</t>
  </si>
  <si>
    <t>DIABETES FY 9/1/10-8/31/11</t>
  </si>
  <si>
    <t>800-333-1112</t>
  </si>
  <si>
    <t>IMMUNIZATION FY 9/17-8/18</t>
  </si>
  <si>
    <t>800-333-1111</t>
  </si>
  <si>
    <t>RLSS FY 9/1/17-8/31/19</t>
  </si>
  <si>
    <t>800-333-1110</t>
  </si>
  <si>
    <t>HPCDP/TXHC FY 9/21-8/22</t>
  </si>
  <si>
    <t>800-333-1109</t>
  </si>
  <si>
    <t>TB/PC STATE 9/1/22-8/31/23</t>
  </si>
  <si>
    <t>800-333-1108</t>
  </si>
  <si>
    <t>RLSS 9/1/13-8/31/14</t>
  </si>
  <si>
    <t>800-333-1107</t>
  </si>
  <si>
    <t>STATE SRVCS 9/1/20-8/31/21</t>
  </si>
  <si>
    <t>800-333-1106</t>
  </si>
  <si>
    <t>HOPWA FY 2/1/18-1/31/19</t>
  </si>
  <si>
    <t>800-333-1105</t>
  </si>
  <si>
    <t>HPCDP/TXHC FY 9/1/20-8/31/21</t>
  </si>
  <si>
    <t>800-333-1104</t>
  </si>
  <si>
    <t>BIOTERRORISM 9/1/13-8/31/14</t>
  </si>
  <si>
    <t>800-333-1103</t>
  </si>
  <si>
    <t>RYAN WHITE PART B 4/21-3/22</t>
  </si>
  <si>
    <t>800-333-1102</t>
  </si>
  <si>
    <t>STATE SERVE R 9/1/16-8/31/17</t>
  </si>
  <si>
    <t>800-333-1101</t>
  </si>
  <si>
    <t>ZOONOSIS 8/31/22-8/30/23</t>
  </si>
  <si>
    <t>800-333-1050</t>
  </si>
  <si>
    <t>IDCU/COVID-19 8/3/20-4/30/22</t>
  </si>
  <si>
    <t>800-333-1049</t>
  </si>
  <si>
    <t>STATE SERV R FY 4/1/21-3/31/22</t>
  </si>
  <si>
    <t>800-333-1048</t>
  </si>
  <si>
    <t>ZOONOSIS FY 8/31/20-8/30/21</t>
  </si>
  <si>
    <t>800-333-1047</t>
  </si>
  <si>
    <t>ZOONOSIS FY 8/31/19-8/30/20</t>
  </si>
  <si>
    <t>800-333-1046</t>
  </si>
  <si>
    <t>CPS/HAZARDS 7/1/20-6/30/21</t>
  </si>
  <si>
    <t>800-333-1045</t>
  </si>
  <si>
    <t>TB FEDERAL FY 1/22-12/22</t>
  </si>
  <si>
    <t>800-333-1044</t>
  </si>
  <si>
    <t>CPS HAZARDS FY 7/1/22-6/30/23</t>
  </si>
  <si>
    <t>800-333-1043</t>
  </si>
  <si>
    <t>RYAN WHITE PART B 4/17-3/18</t>
  </si>
  <si>
    <t>800-333-1042</t>
  </si>
  <si>
    <t>TB/PC STATE FY 9/1/19-8/31/20</t>
  </si>
  <si>
    <t>800-333-1041</t>
  </si>
  <si>
    <t>STATE SERVICES FY 9/21-8/22</t>
  </si>
  <si>
    <t>800-333-1040</t>
  </si>
  <si>
    <t>STATE SERVICES 9/1/22-8/31/23</t>
  </si>
  <si>
    <t>800-333-1039</t>
  </si>
  <si>
    <t>TB/PC-STATE FY 9/21-8/22</t>
  </si>
  <si>
    <t>800-333-1038</t>
  </si>
  <si>
    <t>TB-FEDERAL FY 1/1/19-12/31/19</t>
  </si>
  <si>
    <t>800-333-1037</t>
  </si>
  <si>
    <t>TB/PC STATE 9/1/20-8/31/21</t>
  </si>
  <si>
    <t>800-333-1036</t>
  </si>
  <si>
    <t>TB FEDERAL GNT FY1/20-12/20</t>
  </si>
  <si>
    <t>800-333-1035</t>
  </si>
  <si>
    <t>CPS HAZARDS 7/1/21-6/30/22</t>
  </si>
  <si>
    <t>800-333-1034</t>
  </si>
  <si>
    <t>IDCU/SUREB FY 9/21-8/23</t>
  </si>
  <si>
    <t>800-333-1033</t>
  </si>
  <si>
    <t>RYAN WHT SUPP PB FY 4/17-3/18</t>
  </si>
  <si>
    <t>800-333-1032</t>
  </si>
  <si>
    <t>CPS/OT-UNIQUE FY 11/15-6/30</t>
  </si>
  <si>
    <t>800-333-1031</t>
  </si>
  <si>
    <t>HPCDP/TXHC FY 10/19-8/20</t>
  </si>
  <si>
    <t>800-333-1030</t>
  </si>
  <si>
    <t>CPS HAZARDS  7/1/18-6/30/19</t>
  </si>
  <si>
    <t>800-333-1029</t>
  </si>
  <si>
    <t>RLSS FY 9/1/21-8/31/23</t>
  </si>
  <si>
    <t>800-333-1028</t>
  </si>
  <si>
    <t>IMMUNIZATION FY 9/20-8/21</t>
  </si>
  <si>
    <t>800-333-1027</t>
  </si>
  <si>
    <t>IMMUNIZATION FY 9/21-8/22</t>
  </si>
  <si>
    <t>800-333-1026</t>
  </si>
  <si>
    <t>PART B SUPPLEMENTAL '16</t>
  </si>
  <si>
    <t>800-333-1025</t>
  </si>
  <si>
    <t>RYAN WHITE SUPP 4/19-9/19</t>
  </si>
  <si>
    <t>800-333-1024</t>
  </si>
  <si>
    <t>INFLUENZA VIROLOGZ FY9/16-8/17</t>
  </si>
  <si>
    <t>800-333-1023</t>
  </si>
  <si>
    <t>HOPWA FY 2/1/15-1/31/16</t>
  </si>
  <si>
    <t>800-333-1022</t>
  </si>
  <si>
    <t>HOPWA FY 2/1/16-1/31/17</t>
  </si>
  <si>
    <t>800-333-1021</t>
  </si>
  <si>
    <t>IMMUNIZATIONS 9/1/22-8/31/23</t>
  </si>
  <si>
    <t>800-333-1020</t>
  </si>
  <si>
    <t>RYAN WHITE CARES 4/20-3/21</t>
  </si>
  <si>
    <t>800-333-1019</t>
  </si>
  <si>
    <t>HOPWA FY 9/1/20-8/31/21</t>
  </si>
  <si>
    <t>800-333-1018</t>
  </si>
  <si>
    <t>RLSS 9/1/19-8/31/21</t>
  </si>
  <si>
    <t>800-333-1017</t>
  </si>
  <si>
    <t>HOPWA FY 9/1/21-8/31/22</t>
  </si>
  <si>
    <t>800-333-1016</t>
  </si>
  <si>
    <t>CPS/COVID-19</t>
  </si>
  <si>
    <t>800-333-1015</t>
  </si>
  <si>
    <t>RYAN WHITE 4/1/20-3/31/21</t>
  </si>
  <si>
    <t>800-333-1014</t>
  </si>
  <si>
    <t>IMMUNIZATION FY 9/19-8/20</t>
  </si>
  <si>
    <t>800-333-1013</t>
  </si>
  <si>
    <t>CPS/HAZARDS 7/1/19-6/30/20</t>
  </si>
  <si>
    <t>800-333-1012</t>
  </si>
  <si>
    <t>HPCDP/TXHC 10/1/18-9/30/19</t>
  </si>
  <si>
    <t>800-333-1011</t>
  </si>
  <si>
    <t>RYAN WHITE CARES 8/21-3/22</t>
  </si>
  <si>
    <t>800-333-1010</t>
  </si>
  <si>
    <t>RYAN WHITE SUB B 10/18-3/19</t>
  </si>
  <si>
    <t>800-333-1009</t>
  </si>
  <si>
    <t>IDCU/SUREB FY 9/19-8/21</t>
  </si>
  <si>
    <t>800-333-1008</t>
  </si>
  <si>
    <t>HOPWA CARES 3/1/20-8/31/20</t>
  </si>
  <si>
    <t>800-333-1007</t>
  </si>
  <si>
    <t>RYAN WHITE PART B 4/22-3/23</t>
  </si>
  <si>
    <t>800-333-1006</t>
  </si>
  <si>
    <t>HOPWA FY 9/1/22-8/31/23</t>
  </si>
  <si>
    <t>800-333-1005</t>
  </si>
  <si>
    <t>HOPWA FY 2/1/19-1/31/20</t>
  </si>
  <si>
    <t>800-333-1004</t>
  </si>
  <si>
    <t>STATE SERVICES FY 9//19-8/20</t>
  </si>
  <si>
    <t>800-333-1003</t>
  </si>
  <si>
    <t>STATE SERV-R 4/1/22-3/31/23</t>
  </si>
  <si>
    <t>800-333-1002</t>
  </si>
  <si>
    <t>RYAN WHITE 4/1/19-3/31/20</t>
  </si>
  <si>
    <t>Total INTERLOCAL COOPERATIVE CO:</t>
  </si>
  <si>
    <t>800-337-4013</t>
  </si>
  <si>
    <t>JACKSON COUNTY/ENVIRON CONTRAC</t>
  </si>
  <si>
    <t>800-337-4011</t>
  </si>
  <si>
    <t>CONTRIB. JACKSON CO. FRINGE BE</t>
  </si>
  <si>
    <t>800-337-4010</t>
  </si>
  <si>
    <t>CALHOUN COUNTY/ENVIRON CONTRAC</t>
  </si>
  <si>
    <t>800-337-4001</t>
  </si>
  <si>
    <t>CONTRIB. DEWITT CO. SALARY/FRI</t>
  </si>
  <si>
    <t>800-337-4000</t>
  </si>
  <si>
    <t>DEWITT COUNTY/ENVIRON CONTRACT</t>
  </si>
  <si>
    <t>800-337-3001</t>
  </si>
  <si>
    <t>CONTRIB. CALHOUN CO. SALARY/FR</t>
  </si>
  <si>
    <t>INTERLOCAL COOPERATIVE CO</t>
  </si>
  <si>
    <t>800-390-0192</t>
  </si>
  <si>
    <t>800-390-0101</t>
  </si>
  <si>
    <t>CO. CONTRIBUTIONS/ANIMAL</t>
  </si>
  <si>
    <t>800-390-0100</t>
  </si>
  <si>
    <t>CO. CONTRIBUTIONS/HEALTH DEPT.</t>
  </si>
  <si>
    <t>800-368-2016</t>
  </si>
  <si>
    <t>MEDICAID ADM CLAIMS FUNDING</t>
  </si>
  <si>
    <t>800-368-2008</t>
  </si>
  <si>
    <t>WIC GRANT INDIRECT COST FEES</t>
  </si>
  <si>
    <t>800-368-2006</t>
  </si>
  <si>
    <t>GRANT INDIRECT COST FEES</t>
  </si>
  <si>
    <t>800-368-1008</t>
  </si>
  <si>
    <t>BE WELL DONATIONS</t>
  </si>
  <si>
    <t>800-368-1007</t>
  </si>
  <si>
    <t>TX HOME VISITING DONATIONS</t>
  </si>
  <si>
    <t>800-368-1005</t>
  </si>
  <si>
    <t>CLIENT COST SHARE</t>
  </si>
  <si>
    <t>800-368-1002</t>
  </si>
  <si>
    <t>800-368-1001</t>
  </si>
  <si>
    <t>INDIGENT HIV DONATIONS</t>
  </si>
  <si>
    <t>800-361-2013</t>
  </si>
  <si>
    <t>SALE OF DENTAL EQUIPMENT</t>
  </si>
  <si>
    <t>800-361-1000</t>
  </si>
  <si>
    <t>Total LOCAL PROGRAM INCOME:</t>
  </si>
  <si>
    <t>800-345-1030</t>
  </si>
  <si>
    <t>CARES ACT RELIEF-COVID19</t>
  </si>
  <si>
    <t>800-345-1029</t>
  </si>
  <si>
    <t>UNCLAIMED EHR</t>
  </si>
  <si>
    <t>800-345-1028</t>
  </si>
  <si>
    <t>340B INCOME</t>
  </si>
  <si>
    <t>800-345-1026</t>
  </si>
  <si>
    <t>DENTAL</t>
  </si>
  <si>
    <t>800-345-1025</t>
  </si>
  <si>
    <t>RABIES VACCINE</t>
  </si>
  <si>
    <t>800-345-1020</t>
  </si>
  <si>
    <t>FLOOD PLAIN PERMIT FEES</t>
  </si>
  <si>
    <t>800-345-1019</t>
  </si>
  <si>
    <t>MEDICARE/FLU REIMB.</t>
  </si>
  <si>
    <t>800-345-1018</t>
  </si>
  <si>
    <t>POSTER/BOOK FEES</t>
  </si>
  <si>
    <t>800-345-1017</t>
  </si>
  <si>
    <t>800-345-1016</t>
  </si>
  <si>
    <t>800-345-1015</t>
  </si>
  <si>
    <t>CHILD HEALTH</t>
  </si>
  <si>
    <t>800-345-1014</t>
  </si>
  <si>
    <t>FOOD ESTABLISHMENT PERMITS</t>
  </si>
  <si>
    <t>800-345-1013</t>
  </si>
  <si>
    <t>SEPTIC TANK PERMITS/COUNTY</t>
  </si>
  <si>
    <t>800-345-1012</t>
  </si>
  <si>
    <t>WATER SAMPLES &amp; LAB FEES</t>
  </si>
  <si>
    <t>800-345-1011</t>
  </si>
  <si>
    <t>800-345-1010</t>
  </si>
  <si>
    <t>FLU SHOTS</t>
  </si>
  <si>
    <t>800-345-1009</t>
  </si>
  <si>
    <t>ADULT HEALTH/LOCAL</t>
  </si>
  <si>
    <t>800-345-1006</t>
  </si>
  <si>
    <t>INTERNATIONAL VACCINE</t>
  </si>
  <si>
    <t>800-345-1004</t>
  </si>
  <si>
    <t>DNA TESTING</t>
  </si>
  <si>
    <t>800-345-1003</t>
  </si>
  <si>
    <t>800-345-1002</t>
  </si>
  <si>
    <t>PREGNANCY TESTS</t>
  </si>
  <si>
    <t>800-345-1001</t>
  </si>
  <si>
    <t>STD CONTROL</t>
  </si>
  <si>
    <t>800-345-1000</t>
  </si>
  <si>
    <t>TB TESTS</t>
  </si>
  <si>
    <t>LOCAL PROGRAM INCOME</t>
  </si>
  <si>
    <t>800-370-2006</t>
  </si>
  <si>
    <t>COMM A.C. PRMT-TRNSF OF PRMT</t>
  </si>
  <si>
    <t>800-370-2005</t>
  </si>
  <si>
    <t>COMM A.C. PRMT-ZOOLOGICAL PRK</t>
  </si>
  <si>
    <t>800-370-2004</t>
  </si>
  <si>
    <t>COMM A.C. PRMT-SM ANIMAL FAC</t>
  </si>
  <si>
    <t>800-370-2003</t>
  </si>
  <si>
    <t>800-370-2002</t>
  </si>
  <si>
    <t>800-370-2001</t>
  </si>
  <si>
    <t>COMM A.C. PRMT-GROOMING SHP</t>
  </si>
  <si>
    <t>800-370-2000</t>
  </si>
  <si>
    <t>COMM A.C. PRMT-ANIMAL AUCTION</t>
  </si>
  <si>
    <t>800-370-1017</t>
  </si>
  <si>
    <t>800-370-1016</t>
  </si>
  <si>
    <t>800-370-1015</t>
  </si>
  <si>
    <t>800-370-1014</t>
  </si>
  <si>
    <t>800-370-1013</t>
  </si>
  <si>
    <t>800-370-1012</t>
  </si>
  <si>
    <t>800-370-1011</t>
  </si>
  <si>
    <t>800-370-1010</t>
  </si>
  <si>
    <t>800-370-1009</t>
  </si>
  <si>
    <t>800-370-1008</t>
  </si>
  <si>
    <t>Health Dept.</t>
  </si>
  <si>
    <t>700-707-6901</t>
  </si>
  <si>
    <t>PAYING AGENT FEES</t>
  </si>
  <si>
    <t>700-707-6600</t>
  </si>
  <si>
    <t>BOND INTEREST/2022 CO'S</t>
  </si>
  <si>
    <t>700-707-6200</t>
  </si>
  <si>
    <t>BD PRINCIPAL/2022 CO'S/2043</t>
  </si>
  <si>
    <t>700-706-6901</t>
  </si>
  <si>
    <t>700-706-6600</t>
  </si>
  <si>
    <t>BOND INTEREST/2019 CO'S</t>
  </si>
  <si>
    <t>700-706-6200</t>
  </si>
  <si>
    <t>BD PRINCIPAL/2019 CO'S/2039</t>
  </si>
  <si>
    <t>700-705-6905</t>
  </si>
  <si>
    <t>REIMB CITY/TXDOT BONDS</t>
  </si>
  <si>
    <t>700-704-6901</t>
  </si>
  <si>
    <t>700-704-6610</t>
  </si>
  <si>
    <t>BOND INTEREST/REFUNDING BDS</t>
  </si>
  <si>
    <t>700-704-6600</t>
  </si>
  <si>
    <t>BOND INTEREST/2010 CO'S</t>
  </si>
  <si>
    <t>700-704-6210</t>
  </si>
  <si>
    <t>BD PRINCIPAL/REFUNDING BDS</t>
  </si>
  <si>
    <t>700-704-6200</t>
  </si>
  <si>
    <t>BD PRINCIPAL/2010 CO'S/2030</t>
  </si>
  <si>
    <t>700-703-6901</t>
  </si>
  <si>
    <t>700-703-6600</t>
  </si>
  <si>
    <t>BOND INTEREST/2014 CO'S</t>
  </si>
  <si>
    <t>700-703-6200</t>
  </si>
  <si>
    <t>BD PRINCIPAL/2014 CO'S/2034</t>
  </si>
  <si>
    <t>700-702-6901</t>
  </si>
  <si>
    <t>700-702-6600</t>
  </si>
  <si>
    <t>BOND INTEREST/2017 CO'S</t>
  </si>
  <si>
    <t>700-702-6200</t>
  </si>
  <si>
    <t>BD PRINCIPAL/2017 CO'S/2030</t>
  </si>
  <si>
    <t>700-707-4001</t>
  </si>
  <si>
    <t>BOND ISSUANCE COSTS</t>
  </si>
  <si>
    <t>700-706-4001</t>
  </si>
  <si>
    <t>700-702-4001</t>
  </si>
  <si>
    <t>700-700-2019</t>
  </si>
  <si>
    <t>TRANSFER TO CITIZENS MEDICAL C</t>
  </si>
  <si>
    <t>700-700-2017</t>
  </si>
  <si>
    <t>PAYMENT TO ESCROW/BKNY</t>
  </si>
  <si>
    <t>700-390-2022</t>
  </si>
  <si>
    <t>2022 CO'S/CMC BOND PREMIUM</t>
  </si>
  <si>
    <t>700-390-2019</t>
  </si>
  <si>
    <t>2019 CO'S/CMC BOND PREMIUM</t>
  </si>
  <si>
    <t>700-390-2017</t>
  </si>
  <si>
    <t>700-390-0600</t>
  </si>
  <si>
    <t>TRANSFER IN FROM DEBT SERV.</t>
  </si>
  <si>
    <t>700-368-2160</t>
  </si>
  <si>
    <t>CITY REIMB/TXDOT OVERPASS PROJ</t>
  </si>
  <si>
    <t>700-368-2022</t>
  </si>
  <si>
    <t>2022 CO'S/CMC BOND PROCEEDS</t>
  </si>
  <si>
    <t>700-368-2002</t>
  </si>
  <si>
    <t>2019 COS/CMC BOND PROCEEDS</t>
  </si>
  <si>
    <t>700-368-2001</t>
  </si>
  <si>
    <t>REFUNDING BOND PROCEEDS</t>
  </si>
  <si>
    <t>700-361-2014</t>
  </si>
  <si>
    <t>700-361-1000</t>
  </si>
  <si>
    <t>700-319-3000</t>
  </si>
  <si>
    <t>700-319-1000</t>
  </si>
  <si>
    <t>700-311-3000</t>
  </si>
  <si>
    <t>700-311-1000</t>
  </si>
  <si>
    <t>Debt Service</t>
  </si>
  <si>
    <t>321-700-0323</t>
  </si>
  <si>
    <t>TRANSF OUT/CAPITAL PROJECTS</t>
  </si>
  <si>
    <t>321-700-0322</t>
  </si>
  <si>
    <t>TRANSFER OUT/AIRP GRANTS</t>
  </si>
  <si>
    <t>321-606-6700</t>
  </si>
  <si>
    <t>INTEREST EXPENSE</t>
  </si>
  <si>
    <t>321-609-5001</t>
  </si>
  <si>
    <t>321-608-5001</t>
  </si>
  <si>
    <t>321-607-5001</t>
  </si>
  <si>
    <t>321-606-5006</t>
  </si>
  <si>
    <t>Capital Improvements</t>
  </si>
  <si>
    <t>321-606-5001</t>
  </si>
  <si>
    <t>321-609-4001</t>
  </si>
  <si>
    <t>IRS SETTLE/EQUIPMENT</t>
  </si>
  <si>
    <t>321-606-4011</t>
  </si>
  <si>
    <t>TXDOT RAMP GRANT EXPENSES</t>
  </si>
  <si>
    <t>321-609-3407</t>
  </si>
  <si>
    <t>321-609-3405</t>
  </si>
  <si>
    <t>BUILDING MAINTENANCE</t>
  </si>
  <si>
    <t>321-609-3402</t>
  </si>
  <si>
    <t>WATER &amp; SEWER MAINT.</t>
  </si>
  <si>
    <t>321-609-3110</t>
  </si>
  <si>
    <t>321-609-3030</t>
  </si>
  <si>
    <t>321-609-3016</t>
  </si>
  <si>
    <t>321-608-3450</t>
  </si>
  <si>
    <t>US DOT ALTER EAS CARRIER</t>
  </si>
  <si>
    <t>321-608-3415</t>
  </si>
  <si>
    <t>AIRSHOW EXPENSE</t>
  </si>
  <si>
    <t>321-608-3407</t>
  </si>
  <si>
    <t>321-608-3325</t>
  </si>
  <si>
    <t>OPERATIONAL EQUIP. MAINT.</t>
  </si>
  <si>
    <t>321-608-3320</t>
  </si>
  <si>
    <t>RUNWAY/TAXIWAY/APRON MAINT.</t>
  </si>
  <si>
    <t>321-608-3315</t>
  </si>
  <si>
    <t>AIR CONTROL TOWER MAINT.</t>
  </si>
  <si>
    <t>321-608-3310</t>
  </si>
  <si>
    <t>ARFF STATION MAINTENANCE</t>
  </si>
  <si>
    <t>321-608-3305</t>
  </si>
  <si>
    <t>AIRSIDE BLDG MAINTENANCE</t>
  </si>
  <si>
    <t>321-608-3110</t>
  </si>
  <si>
    <t>321-608-3030</t>
  </si>
  <si>
    <t>321-608-3016</t>
  </si>
  <si>
    <t>321-607-3420</t>
  </si>
  <si>
    <t>EPIC CONCESSIONS</t>
  </si>
  <si>
    <t>321-607-3415</t>
  </si>
  <si>
    <t>FBO FUEL OPERATIONS</t>
  </si>
  <si>
    <t>321-607-3410</t>
  </si>
  <si>
    <t>FBO SMALL TOOLS &amp; SUPPLIES</t>
  </si>
  <si>
    <t>321-607-3405</t>
  </si>
  <si>
    <t>321-607-3400</t>
  </si>
  <si>
    <t>GROUND SERVICE MAINTENANCE</t>
  </si>
  <si>
    <t>321-607-3225</t>
  </si>
  <si>
    <t>RAMP/APRON MAINTENANCE</t>
  </si>
  <si>
    <t>321-607-3220</t>
  </si>
  <si>
    <t>T HANGARS</t>
  </si>
  <si>
    <t>321-607-3215</t>
  </si>
  <si>
    <t>COMMUNITY HANGARS</t>
  </si>
  <si>
    <t>321-607-3210</t>
  </si>
  <si>
    <t>321-607-3205</t>
  </si>
  <si>
    <t>PILOT SUPPLIES</t>
  </si>
  <si>
    <t>321-607-3111</t>
  </si>
  <si>
    <t>FUEL INCENTIVE PROGRAM</t>
  </si>
  <si>
    <t>321-607-3100</t>
  </si>
  <si>
    <t>FBO ADVERTISING</t>
  </si>
  <si>
    <t>321-607-3016</t>
  </si>
  <si>
    <t>321-607-3011</t>
  </si>
  <si>
    <t>FBO UNIFORMS</t>
  </si>
  <si>
    <t>321-607-3008</t>
  </si>
  <si>
    <t>DUES/MEMBERSHIPS</t>
  </si>
  <si>
    <t>321-607-3006</t>
  </si>
  <si>
    <t>321-607-3005</t>
  </si>
  <si>
    <t>321-606-3420</t>
  </si>
  <si>
    <t>321-606-3419</t>
  </si>
  <si>
    <t>321-606-3417</t>
  </si>
  <si>
    <t>GROUND SERV EQUIP MAINT.</t>
  </si>
  <si>
    <t>321-606-3415</t>
  </si>
  <si>
    <t>JANITORIAL SUPPLIES</t>
  </si>
  <si>
    <t>321-606-3410</t>
  </si>
  <si>
    <t>SMALL TOOLS</t>
  </si>
  <si>
    <t>321-606-3407</t>
  </si>
  <si>
    <t>321-606-3405</t>
  </si>
  <si>
    <t>321-606-3402</t>
  </si>
  <si>
    <t>WATER &amp; SEWER MAINTENANCE</t>
  </si>
  <si>
    <t>321-606-3400</t>
  </si>
  <si>
    <t>AIRPORT GROUNDS</t>
  </si>
  <si>
    <t>321-606-3325</t>
  </si>
  <si>
    <t>OPERATIONAL EQUIP MAINT</t>
  </si>
  <si>
    <t>321-606-3320</t>
  </si>
  <si>
    <t>RUNWAY/TAXIWAY/APR MAINT</t>
  </si>
  <si>
    <t>321-606-3315</t>
  </si>
  <si>
    <t>AIR CONTROL TOWER MAINT</t>
  </si>
  <si>
    <t>321-606-3310</t>
  </si>
  <si>
    <t>321-606-3225</t>
  </si>
  <si>
    <t>321-606-3210</t>
  </si>
  <si>
    <t>321-606-3205</t>
  </si>
  <si>
    <t>321-606-3140</t>
  </si>
  <si>
    <t>321-606-3130</t>
  </si>
  <si>
    <t>321-606-3120</t>
  </si>
  <si>
    <t>LEGAL FEES</t>
  </si>
  <si>
    <t>321-606-3111</t>
  </si>
  <si>
    <t>321-606-3110</t>
  </si>
  <si>
    <t>321-606-3106</t>
  </si>
  <si>
    <t>COMMERCIAL AIRLINE MARKETING</t>
  </si>
  <si>
    <t>321-606-3105</t>
  </si>
  <si>
    <t>AIR SERVICE MARKETING</t>
  </si>
  <si>
    <t>321-606-3100</t>
  </si>
  <si>
    <t>AIRPORT/FBO ADVERTISING</t>
  </si>
  <si>
    <t>321-606-3030</t>
  </si>
  <si>
    <t>321-606-3016</t>
  </si>
  <si>
    <t>321-606-3011</t>
  </si>
  <si>
    <t>321-606-3008</t>
  </si>
  <si>
    <t>321-606-3007</t>
  </si>
  <si>
    <t>Repairs &amp; Maintenance</t>
  </si>
  <si>
    <t>321-606-3006</t>
  </si>
  <si>
    <t>ADMINIST. SUPPLIES/OPS/FBO</t>
  </si>
  <si>
    <t>321-606-3005</t>
  </si>
  <si>
    <t>TRAINING &amp; TRAVEL AIRP/FBO</t>
  </si>
  <si>
    <t>321-607-2006</t>
  </si>
  <si>
    <t>321-607-2005</t>
  </si>
  <si>
    <t>321-607-2004</t>
  </si>
  <si>
    <t>321-607-2003</t>
  </si>
  <si>
    <t>321-607-2002</t>
  </si>
  <si>
    <t>321-607-2001</t>
  </si>
  <si>
    <t>321-606-2006</t>
  </si>
  <si>
    <t>321-606-2005</t>
  </si>
  <si>
    <t>321-606-2004</t>
  </si>
  <si>
    <t>321-606-2003</t>
  </si>
  <si>
    <t>321-606-2002</t>
  </si>
  <si>
    <t>321-606-2001</t>
  </si>
  <si>
    <t>321-607-1140</t>
  </si>
  <si>
    <t>CALL OUT FEE</t>
  </si>
  <si>
    <t>321-607-1139</t>
  </si>
  <si>
    <t>321-607-1133</t>
  </si>
  <si>
    <t>321-607-1132</t>
  </si>
  <si>
    <t>321-607-1131</t>
  </si>
  <si>
    <t>321-607-1120</t>
  </si>
  <si>
    <t>SALARY, FBO CLERK III</t>
  </si>
  <si>
    <t>321-607-1115</t>
  </si>
  <si>
    <t>SALARY, 2 PT LINEMAN</t>
  </si>
  <si>
    <t>321-607-1110</t>
  </si>
  <si>
    <t>SALARY, 4 LINE ATTENDANTS</t>
  </si>
  <si>
    <t>321-607-1109</t>
  </si>
  <si>
    <t>SALARY, LINEMAN SUPERVISOR</t>
  </si>
  <si>
    <t>321-607-1105</t>
  </si>
  <si>
    <t>SALARY, FBO MANAGER</t>
  </si>
  <si>
    <t>321-606-1940</t>
  </si>
  <si>
    <t>321-606-1140</t>
  </si>
  <si>
    <t>321-606-1139</t>
  </si>
  <si>
    <t>321-606-1135</t>
  </si>
  <si>
    <t>321-606-1133</t>
  </si>
  <si>
    <t>321-606-1132</t>
  </si>
  <si>
    <t>321-606-1131</t>
  </si>
  <si>
    <t>321-606-1130</t>
  </si>
  <si>
    <t>321-606-1120</t>
  </si>
  <si>
    <t>SALARY  FBO CLERK III</t>
  </si>
  <si>
    <t>321-606-1118</t>
  </si>
  <si>
    <t>SALARY  OPR/MAINT SPEC IV</t>
  </si>
  <si>
    <t>321-606-1117</t>
  </si>
  <si>
    <t>SALARY  OPR/MAINT SPEC III</t>
  </si>
  <si>
    <t>321-606-1116</t>
  </si>
  <si>
    <t>SALARY  2 OPR/MAINT SPEC II</t>
  </si>
  <si>
    <t>321-606-1115</t>
  </si>
  <si>
    <t>SALARY  1 BLDG MAINT</t>
  </si>
  <si>
    <t>321-606-1110</t>
  </si>
  <si>
    <t>SALARY 4 LINE ATTENDANTS</t>
  </si>
  <si>
    <t>321-606-1109</t>
  </si>
  <si>
    <t>SALARY  LINEMAN SUPERVISOR</t>
  </si>
  <si>
    <t>321-606-1106</t>
  </si>
  <si>
    <t>SALARY   FINANCIAL ASSISTANT</t>
  </si>
  <si>
    <t>321-606-1105</t>
  </si>
  <si>
    <t>SALARY  OFFICE MANAGER</t>
  </si>
  <si>
    <t>321-606-1104</t>
  </si>
  <si>
    <t>SALARY  MAINT. SUPERVISOR</t>
  </si>
  <si>
    <t>321-606-1103</t>
  </si>
  <si>
    <t>SALARY  DIR OF OPER/MAINT</t>
  </si>
  <si>
    <t>321-606-1102</t>
  </si>
  <si>
    <t>SALARY  AIRP/FBO EXECUT. DIREC</t>
  </si>
  <si>
    <t>Total AIRPORT LANDSIDE REVENUE:</t>
  </si>
  <si>
    <t>321-383-1050</t>
  </si>
  <si>
    <t>LANDSIDE MISCELLANEOUS</t>
  </si>
  <si>
    <t>321-383-1040</t>
  </si>
  <si>
    <t>321-383-1030</t>
  </si>
  <si>
    <t>GAS ROYALTIES</t>
  </si>
  <si>
    <t>321-383-1020</t>
  </si>
  <si>
    <t>TEMP. LEASE AGREEMENTS</t>
  </si>
  <si>
    <t>321-383-1015</t>
  </si>
  <si>
    <t>NON-AERO. LEASES- O'CLUB</t>
  </si>
  <si>
    <t>321-383-1011</t>
  </si>
  <si>
    <t>NON-AERO. LEASES- COUNTY</t>
  </si>
  <si>
    <t>321-383-1010</t>
  </si>
  <si>
    <t>NON-AERO. LEASES- PRIVATE</t>
  </si>
  <si>
    <t>AIRPORT LANDSIDE REVENUE</t>
  </si>
  <si>
    <t>Total AIRPORT AIRSIDE REVENUE:</t>
  </si>
  <si>
    <t>321-382-1030</t>
  </si>
  <si>
    <t>US DOT ALTER  EAS GRANT</t>
  </si>
  <si>
    <t>321-382-1025</t>
  </si>
  <si>
    <t>AIRSHOW REVENUE</t>
  </si>
  <si>
    <t>321-382-1020</t>
  </si>
  <si>
    <t>321-382-1010</t>
  </si>
  <si>
    <t>NON FBO LEASES</t>
  </si>
  <si>
    <t>AIRPORT AIRSIDE REVENUE</t>
  </si>
  <si>
    <t>Total AIRPORT FBO REVENUE:</t>
  </si>
  <si>
    <t>321-381-1060</t>
  </si>
  <si>
    <t>321-381-1055</t>
  </si>
  <si>
    <t>321-381-1050</t>
  </si>
  <si>
    <t>FBO MISCELLANEOUS</t>
  </si>
  <si>
    <t>321-381-1045</t>
  </si>
  <si>
    <t>CALL OUT FEES</t>
  </si>
  <si>
    <t>321-381-1040</t>
  </si>
  <si>
    <t>GROUND HANDLING FEES</t>
  </si>
  <si>
    <t>321-381-1035</t>
  </si>
  <si>
    <t>321-381-1030</t>
  </si>
  <si>
    <t>AVIATION FUEL OPERATION</t>
  </si>
  <si>
    <t>321-381-1020</t>
  </si>
  <si>
    <t>RAMP/APRON FEES</t>
  </si>
  <si>
    <t>321-381-1015</t>
  </si>
  <si>
    <t>T HANGAR FEES</t>
  </si>
  <si>
    <t>321-381-1010</t>
  </si>
  <si>
    <t>COMMUNITY HANGAR FEES</t>
  </si>
  <si>
    <t>AIRPORT FBO REVENUE</t>
  </si>
  <si>
    <t>Total AIRPORT ADMIN. REVENUE:</t>
  </si>
  <si>
    <t>321-380-1030</t>
  </si>
  <si>
    <t>TXDOT REFUND/FUEL FARM GRANT</t>
  </si>
  <si>
    <t>AIRPORT ADMIN. REVENUE</t>
  </si>
  <si>
    <t>321-333-2010</t>
  </si>
  <si>
    <t>TXDOT RAMP GRANT 50%</t>
  </si>
  <si>
    <t>321-331-2022</t>
  </si>
  <si>
    <t>ACRGP GRANT #21CRVICTR</t>
  </si>
  <si>
    <t>321-331-2021</t>
  </si>
  <si>
    <t>ACRGP GRANT #21TWVICTR</t>
  </si>
  <si>
    <t>321-331-2020</t>
  </si>
  <si>
    <t>CARES ACT GRANT</t>
  </si>
  <si>
    <t>321-331-2019</t>
  </si>
  <si>
    <t>TXDOT ARPA GRANT #22CVVICTR</t>
  </si>
  <si>
    <t>321-380-7520</t>
  </si>
  <si>
    <t>TSA REIMBURSEMENT</t>
  </si>
  <si>
    <t>321-390-0192</t>
  </si>
  <si>
    <t>321-390-0191</t>
  </si>
  <si>
    <t>TRANSFER IN/DR4586 2021 WINTER</t>
  </si>
  <si>
    <t>321-390-0100</t>
  </si>
  <si>
    <t>321-380-1064</t>
  </si>
  <si>
    <t>321-380-1062</t>
  </si>
  <si>
    <t>321-380-1058</t>
  </si>
  <si>
    <t>321-380-1022</t>
  </si>
  <si>
    <t>TX DOT ADMIN. FEES</t>
  </si>
  <si>
    <t>321-380-1020</t>
  </si>
  <si>
    <t>321-361-1000</t>
  </si>
  <si>
    <t>321-380-1066</t>
  </si>
  <si>
    <t>321-380-1060</t>
  </si>
  <si>
    <t>321-380-1056</t>
  </si>
  <si>
    <t>321-380-1054</t>
  </si>
  <si>
    <t>321-380-1052</t>
  </si>
  <si>
    <t>321-380-1050</t>
  </si>
  <si>
    <t>321-380-1048</t>
  </si>
  <si>
    <t>UTILITIES REIMBURSEMENT-COUNTY</t>
  </si>
  <si>
    <t>321-380-1043</t>
  </si>
  <si>
    <t>NON-AERO. LEASES-O'CLUB</t>
  </si>
  <si>
    <t>321-380-1042</t>
  </si>
  <si>
    <t>NON-AERO. LEASES-COUNTY</t>
  </si>
  <si>
    <t>321-380-1041</t>
  </si>
  <si>
    <t>NON-AERO LEASES-PRIVATE</t>
  </si>
  <si>
    <t>321-380-1040</t>
  </si>
  <si>
    <t>321-380-1035</t>
  </si>
  <si>
    <t>TEXAS MILE</t>
  </si>
  <si>
    <t>321-380-1017</t>
  </si>
  <si>
    <t>LAW ENFORCE FEE/ENPLANEMENTS</t>
  </si>
  <si>
    <t>321-380-1015</t>
  </si>
  <si>
    <t>PASSENGER FACILITY CHARGE</t>
  </si>
  <si>
    <t>321-380-1010</t>
  </si>
  <si>
    <t>TERMINAL BLDG LEASES</t>
  </si>
  <si>
    <t>Airport</t>
  </si>
  <si>
    <t>Total SHERIFF COMMISSARY FUND:</t>
  </si>
  <si>
    <t>380-560-5003</t>
  </si>
  <si>
    <t>AUTOMOBILE</t>
  </si>
  <si>
    <t>380-560-5001</t>
  </si>
  <si>
    <t>380-560-3030</t>
  </si>
  <si>
    <t>380-560-3007</t>
  </si>
  <si>
    <t>380-560-3006</t>
  </si>
  <si>
    <t>380-560-3001</t>
  </si>
  <si>
    <t>380-560-2006</t>
  </si>
  <si>
    <t>380-560-2005</t>
  </si>
  <si>
    <t>380-560-2004</t>
  </si>
  <si>
    <t>380-560-2003</t>
  </si>
  <si>
    <t>380-560-2002</t>
  </si>
  <si>
    <t>380-560-2001</t>
  </si>
  <si>
    <t>380-560-1137</t>
  </si>
  <si>
    <t>380-560-1136</t>
  </si>
  <si>
    <t>380-560-1133</t>
  </si>
  <si>
    <t>380-560-1132</t>
  </si>
  <si>
    <t>380-560-1130</t>
  </si>
  <si>
    <t>380-560-1123</t>
  </si>
  <si>
    <t>SALARY  COOK</t>
  </si>
  <si>
    <t>380-560-1120</t>
  </si>
  <si>
    <t>SALARY  COMMISSARY TECH.</t>
  </si>
  <si>
    <t>380-560-1115</t>
  </si>
  <si>
    <t>SALARY  CAPT COMMUNITY SERV</t>
  </si>
  <si>
    <t>380-560-1109</t>
  </si>
  <si>
    <t>SALARY  INMATE SRVCS COORD</t>
  </si>
  <si>
    <t>380-560-1104</t>
  </si>
  <si>
    <t>SALARY  INMATE SERVICES ASST.</t>
  </si>
  <si>
    <t>SHERIFF COMMISSARY FUND</t>
  </si>
  <si>
    <t>380-361-3030</t>
  </si>
  <si>
    <t>380-361-1010</t>
  </si>
  <si>
    <t>WIRELESS NETWORK REIMB</t>
  </si>
  <si>
    <t>380-361-1000</t>
  </si>
  <si>
    <t>380-362-2000</t>
  </si>
  <si>
    <t>COMMISSARY SALES</t>
  </si>
  <si>
    <t>Sheriff's Commissary</t>
  </si>
  <si>
    <t>Total JUVENILE COMMISSARY FUND:</t>
  </si>
  <si>
    <t>390-573-3040</t>
  </si>
  <si>
    <t>RECREATIONAL SUPPLIES</t>
  </si>
  <si>
    <t>390-573-3006</t>
  </si>
  <si>
    <t>JUVENILE COMMISSARY FUND</t>
  </si>
  <si>
    <t>390-361-1000</t>
  </si>
  <si>
    <t>390-362-2000</t>
  </si>
  <si>
    <t>Juvenile Commissary</t>
  </si>
  <si>
    <t>Total HEALTH INSURANCE FUND:</t>
  </si>
  <si>
    <t>410-900-5001</t>
  </si>
  <si>
    <t>410-900-4020</t>
  </si>
  <si>
    <t>TELEMEDICINE SERVICES</t>
  </si>
  <si>
    <t>410-900-4017</t>
  </si>
  <si>
    <t>INSURANCE CONSULTING SERVICES</t>
  </si>
  <si>
    <t>410-900-4016</t>
  </si>
  <si>
    <t>410-900-4015</t>
  </si>
  <si>
    <t>AHC LAW FEES/SERVICES</t>
  </si>
  <si>
    <t>410-900-4013</t>
  </si>
  <si>
    <t>EMPLOYEE ASSIST PROG (EAP)</t>
  </si>
  <si>
    <t>410-900-4012</t>
  </si>
  <si>
    <t>MEDICAL DIRECTOR</t>
  </si>
  <si>
    <t>410-900-4011</t>
  </si>
  <si>
    <t>LAB FEES</t>
  </si>
  <si>
    <t>410-900-4010</t>
  </si>
  <si>
    <t>RETIREES PREMIUMS OVER 65</t>
  </si>
  <si>
    <t>410-900-4008</t>
  </si>
  <si>
    <t>EPH CLINIC/CONSULTANT FEE</t>
  </si>
  <si>
    <t>410-900-4001</t>
  </si>
  <si>
    <t>CLAIMS EXPENSE</t>
  </si>
  <si>
    <t>410-900-4000</t>
  </si>
  <si>
    <t>ADMIN. EXPENSE &amp; LIFE INS.</t>
  </si>
  <si>
    <t>410-900-3009</t>
  </si>
  <si>
    <t>410-900-3008</t>
  </si>
  <si>
    <t>DUES/LICENSES</t>
  </si>
  <si>
    <t>410-900-3006</t>
  </si>
  <si>
    <t>CLINIC SUPPLIES</t>
  </si>
  <si>
    <t>410-900-3005</t>
  </si>
  <si>
    <t>410-900-3004</t>
  </si>
  <si>
    <t>ECLINICAL WEB SOFTWARE</t>
  </si>
  <si>
    <t>410-900-3003</t>
  </si>
  <si>
    <t>MAINT. CONTRACTS-LIFELOC TECH</t>
  </si>
  <si>
    <t>410-900-3001</t>
  </si>
  <si>
    <t>410-900-2006</t>
  </si>
  <si>
    <t>410-900-2005</t>
  </si>
  <si>
    <t>410-900-2004</t>
  </si>
  <si>
    <t>410-900-2003</t>
  </si>
  <si>
    <t>410-900-2002</t>
  </si>
  <si>
    <t>410-900-2001</t>
  </si>
  <si>
    <t>410-900-1140</t>
  </si>
  <si>
    <t>410-900-1139</t>
  </si>
  <si>
    <t>410-900-1135</t>
  </si>
  <si>
    <t>410-900-1133</t>
  </si>
  <si>
    <t>410-900-1132</t>
  </si>
  <si>
    <t>410-900-1130</t>
  </si>
  <si>
    <t>410-900-1111</t>
  </si>
  <si>
    <t>SALARY  PT MEDICAL RECEPTIONST</t>
  </si>
  <si>
    <t>410-900-1110</t>
  </si>
  <si>
    <t>410-900-1109</t>
  </si>
  <si>
    <t>SALARY  CLINIC COORDINATOR</t>
  </si>
  <si>
    <t>410-900-1108</t>
  </si>
  <si>
    <t>SALARY  FNP</t>
  </si>
  <si>
    <t>HEALTH INSURANCE FUND</t>
  </si>
  <si>
    <t>410-390-0100</t>
  </si>
  <si>
    <t>TRANSFER FROM GENERAL FD</t>
  </si>
  <si>
    <t>410-361-5005</t>
  </si>
  <si>
    <t>410-361-5000</t>
  </si>
  <si>
    <t>410-361-1010</t>
  </si>
  <si>
    <t>410-361-1000</t>
  </si>
  <si>
    <t>Total REVENUES:</t>
  </si>
  <si>
    <t>410-300-3008</t>
  </si>
  <si>
    <t>GULF BEND REIMBURSEMENT</t>
  </si>
  <si>
    <t>410-300-3003</t>
  </si>
  <si>
    <t>LAB ONE FEES</t>
  </si>
  <si>
    <t>410-300-3002</t>
  </si>
  <si>
    <t>COBRA PREMIUMS</t>
  </si>
  <si>
    <t>410-300-3001</t>
  </si>
  <si>
    <t>COUNTY PAID RETIREES PREM</t>
  </si>
  <si>
    <t>410-300-3000</t>
  </si>
  <si>
    <t>RETIREE PREMIUMS</t>
  </si>
  <si>
    <t>410-300-2000</t>
  </si>
  <si>
    <t>EMPLOYEE PREMIUMS</t>
  </si>
  <si>
    <t>410-300-1000</t>
  </si>
  <si>
    <t>COUNTY PREMIUMS</t>
  </si>
  <si>
    <t>REVENUES</t>
  </si>
  <si>
    <t>Health Insurance Fund</t>
  </si>
  <si>
    <t xml:space="preserve"> </t>
  </si>
  <si>
    <t>General and Road &amp; Bridge Funds</t>
  </si>
  <si>
    <t>Percent of Increase (Decrease)</t>
  </si>
  <si>
    <t>Total Estimated Expenditures</t>
  </si>
  <si>
    <t xml:space="preserve">       Percent of Increase (Decrease)</t>
  </si>
  <si>
    <t xml:space="preserve">    Total Road and Bridge Funds</t>
  </si>
  <si>
    <t>Precinct #4</t>
  </si>
  <si>
    <t>Precinct #3</t>
  </si>
  <si>
    <t>Precinct #2</t>
  </si>
  <si>
    <t>Precinct #1</t>
  </si>
  <si>
    <t>ROAD AND BRIDGE FUNDS</t>
  </si>
  <si>
    <t xml:space="preserve">    Total General Fund</t>
  </si>
  <si>
    <t>Transfers</t>
  </si>
  <si>
    <t>Intergovernmental</t>
  </si>
  <si>
    <t>Extension Service</t>
  </si>
  <si>
    <t>Animal Control</t>
  </si>
  <si>
    <t>Juvenile Board</t>
  </si>
  <si>
    <t>Juvenile Detention Facility</t>
  </si>
  <si>
    <t>Adult Probation</t>
  </si>
  <si>
    <t>Sheriff</t>
  </si>
  <si>
    <t>Constable - Precinct #4</t>
  </si>
  <si>
    <t>Constable - Precinct #3</t>
  </si>
  <si>
    <t>Constable - Precinct #2</t>
  </si>
  <si>
    <t>Constable - Precinct #1</t>
  </si>
  <si>
    <t>County Fire Marshal</t>
  </si>
  <si>
    <t>Facilities Management</t>
  </si>
  <si>
    <t>Human Resources</t>
  </si>
  <si>
    <t>Information Technology</t>
  </si>
  <si>
    <t>Administrative Services</t>
  </si>
  <si>
    <t>Tax Assessor Collector</t>
  </si>
  <si>
    <t>County Treasurer</t>
  </si>
  <si>
    <t>County Auditor</t>
  </si>
  <si>
    <t>Election Administrator</t>
  </si>
  <si>
    <t>Criminal District Attorney</t>
  </si>
  <si>
    <t>Justice of the Peace #4</t>
  </si>
  <si>
    <t>Justice of the Peace #3</t>
  </si>
  <si>
    <t>Justice of the Peace #2</t>
  </si>
  <si>
    <t>Justice of the Peace #1</t>
  </si>
  <si>
    <t>District Clerk</t>
  </si>
  <si>
    <t>District Court</t>
  </si>
  <si>
    <t>County Court at Law #2</t>
  </si>
  <si>
    <t>County Court at Law #1</t>
  </si>
  <si>
    <t>Non-Departmental Expense</t>
  </si>
  <si>
    <t>Heritage Director</t>
  </si>
  <si>
    <t>Veterans Service Officer</t>
  </si>
  <si>
    <t>Pre-Trial Services</t>
  </si>
  <si>
    <t>County Clerk</t>
  </si>
  <si>
    <t>Records Management</t>
  </si>
  <si>
    <t>Commissioners' Court</t>
  </si>
  <si>
    <t>County Judge</t>
  </si>
  <si>
    <t>GENERAL FUND</t>
  </si>
  <si>
    <t>(DECREASE)</t>
  </si>
  <si>
    <t>BUDGET</t>
  </si>
  <si>
    <t>INCREASE</t>
  </si>
  <si>
    <t xml:space="preserve"> DEPARTMENT EXPENDITURE COMPARISON</t>
  </si>
  <si>
    <t>2023 BUDGET</t>
  </si>
  <si>
    <t>VICTORIA COUNTY, TEXAS</t>
  </si>
  <si>
    <t>Total All Funds</t>
  </si>
  <si>
    <t>Total Other Fund Expenditures</t>
  </si>
  <si>
    <t>City/County Health Department</t>
  </si>
  <si>
    <t>Law Library</t>
  </si>
  <si>
    <t>Tax Assessor-Collector Special</t>
  </si>
  <si>
    <t>Election Administrator Special</t>
  </si>
  <si>
    <t>Employee Benefit</t>
  </si>
  <si>
    <t>Health Insurance</t>
  </si>
  <si>
    <t xml:space="preserve">Sheriff Commissary </t>
  </si>
  <si>
    <t xml:space="preserve">Sheriff DOT Federal Forfeiture </t>
  </si>
  <si>
    <t>C.D.A. Contraband Forfeiture</t>
  </si>
  <si>
    <t>Airport Capital Projects</t>
  </si>
  <si>
    <t xml:space="preserve">Airport </t>
  </si>
  <si>
    <t>C.D.A. Bond Forfeitures</t>
  </si>
  <si>
    <t>C.D.A. Processing Fee</t>
  </si>
  <si>
    <t>County/District Technology</t>
  </si>
  <si>
    <t>Family Protection Fee</t>
  </si>
  <si>
    <t>County Specialty Court</t>
  </si>
  <si>
    <t>Drug Courts Program</t>
  </si>
  <si>
    <t>District Clerk of the Court</t>
  </si>
  <si>
    <t>County Clerk of the Court</t>
  </si>
  <si>
    <t>District Clerk Records Management</t>
  </si>
  <si>
    <t>Courthouse Security</t>
  </si>
  <si>
    <t xml:space="preserve">County Clerk Archive Fee </t>
  </si>
  <si>
    <t>Court-Initiated Guardians</t>
  </si>
  <si>
    <t>Emergency Management LEPC</t>
  </si>
  <si>
    <t>Emergency Management</t>
  </si>
  <si>
    <t>ALL OTHER FUNDS</t>
  </si>
  <si>
    <t>FUND #</t>
  </si>
  <si>
    <t>EXPENDITURE COMPARISON - ALL OTHER FUNDS</t>
  </si>
  <si>
    <r>
      <rPr>
        <sz val="10"/>
        <rFont val="Arial"/>
        <family val="2"/>
      </rPr>
      <t>Fund</t>
    </r>
  </si>
  <si>
    <r>
      <rPr>
        <sz val="10"/>
        <rFont val="Arial"/>
        <family val="2"/>
      </rPr>
      <t>Actual Prior</t>
    </r>
  </si>
  <si>
    <r>
      <rPr>
        <sz val="10"/>
        <rFont val="Arial"/>
        <family val="2"/>
      </rPr>
      <t>Estimated</t>
    </r>
  </si>
  <si>
    <r>
      <rPr>
        <sz val="10"/>
        <rFont val="Arial"/>
        <family val="2"/>
      </rPr>
      <t>Number</t>
    </r>
  </si>
  <si>
    <r>
      <rPr>
        <sz val="10"/>
        <rFont val="Arial"/>
        <family val="2"/>
      </rPr>
      <t>Fund Description</t>
    </r>
  </si>
  <si>
    <r>
      <rPr>
        <sz val="10"/>
        <rFont val="Arial"/>
        <family val="2"/>
      </rPr>
      <t>Year</t>
    </r>
  </si>
  <si>
    <r>
      <rPr>
        <sz val="10"/>
        <rFont val="Arial"/>
        <family val="2"/>
      </rPr>
      <t>Current Year</t>
    </r>
  </si>
  <si>
    <r>
      <rPr>
        <sz val="10"/>
        <rFont val="Arial"/>
        <family val="2"/>
      </rPr>
      <t>Budget Year</t>
    </r>
  </si>
  <si>
    <r>
      <rPr>
        <b/>
        <sz val="10"/>
        <rFont val="Arial"/>
        <family val="2"/>
      </rPr>
      <t>General Fund</t>
    </r>
  </si>
  <si>
    <r>
      <rPr>
        <sz val="10"/>
        <rFont val="Arial"/>
        <family val="2"/>
      </rPr>
      <t>Sales Tax</t>
    </r>
  </si>
  <si>
    <r>
      <rPr>
        <sz val="10"/>
        <rFont val="Arial"/>
        <family val="2"/>
      </rPr>
      <t>General Property Taxes</t>
    </r>
  </si>
  <si>
    <r>
      <rPr>
        <sz val="10"/>
        <rFont val="Arial"/>
        <family val="2"/>
      </rPr>
      <t>Penalty &amp; Interest on Tax</t>
    </r>
  </si>
  <si>
    <r>
      <rPr>
        <sz val="10"/>
        <rFont val="Arial"/>
        <family val="2"/>
      </rPr>
      <t>Business License, Permits</t>
    </r>
  </si>
  <si>
    <r>
      <rPr>
        <sz val="10"/>
        <rFont val="Arial"/>
        <family val="2"/>
      </rPr>
      <t>Federal Payments in Lieu of Taxes</t>
    </r>
  </si>
  <si>
    <r>
      <rPr>
        <sz val="10"/>
        <rFont val="Arial"/>
        <family val="2"/>
      </rPr>
      <t>-</t>
    </r>
  </si>
  <si>
    <r>
      <rPr>
        <sz val="10"/>
        <rFont val="Arial"/>
        <family val="2"/>
      </rPr>
      <t>State Shared Revenue</t>
    </r>
  </si>
  <si>
    <r>
      <rPr>
        <sz val="10"/>
        <rFont val="Arial"/>
        <family val="2"/>
      </rPr>
      <t>Fees of Office</t>
    </r>
  </si>
  <si>
    <r>
      <rPr>
        <sz val="10"/>
        <rFont val="Arial"/>
        <family val="2"/>
      </rPr>
      <t>Other Fees</t>
    </r>
  </si>
  <si>
    <r>
      <rPr>
        <sz val="10"/>
        <rFont val="Arial"/>
        <family val="2"/>
      </rPr>
      <t>Other Governmental Services</t>
    </r>
  </si>
  <si>
    <r>
      <rPr>
        <sz val="10"/>
        <rFont val="Arial"/>
        <family val="2"/>
      </rPr>
      <t>Sheriff Contracts</t>
    </r>
  </si>
  <si>
    <r>
      <rPr>
        <sz val="10"/>
        <rFont val="Arial"/>
        <family val="2"/>
      </rPr>
      <t>Juvenile Facility Contracts</t>
    </r>
  </si>
  <si>
    <r>
      <rPr>
        <sz val="10"/>
        <rFont val="Arial"/>
        <family val="2"/>
      </rPr>
      <t>Fines</t>
    </r>
  </si>
  <si>
    <r>
      <rPr>
        <sz val="10"/>
        <rFont val="Arial"/>
        <family val="2"/>
      </rPr>
      <t>Forfeitures</t>
    </r>
  </si>
  <si>
    <r>
      <rPr>
        <sz val="10"/>
        <rFont val="Arial"/>
        <family val="2"/>
      </rPr>
      <t>Miscellaneous Revenue</t>
    </r>
  </si>
  <si>
    <r>
      <rPr>
        <sz val="10"/>
        <rFont val="Arial"/>
        <family val="2"/>
      </rPr>
      <t>Rents and Commissions</t>
    </r>
  </si>
  <si>
    <r>
      <rPr>
        <sz val="10"/>
        <rFont val="Arial"/>
        <family val="2"/>
      </rPr>
      <t>Animal Control Fees</t>
    </r>
  </si>
  <si>
    <r>
      <rPr>
        <sz val="10"/>
        <rFont val="Arial"/>
        <family val="2"/>
      </rPr>
      <t>Transfers In</t>
    </r>
  </si>
  <si>
    <r>
      <rPr>
        <b/>
        <sz val="10"/>
        <rFont val="Arial"/>
        <family val="2"/>
      </rPr>
      <t>Total General Fund</t>
    </r>
  </si>
  <si>
    <r>
      <rPr>
        <b/>
        <sz val="10"/>
        <rFont val="Arial"/>
        <family val="2"/>
      </rPr>
      <t>Emergency Management Fund</t>
    </r>
  </si>
  <si>
    <r>
      <rPr>
        <sz val="10"/>
        <rFont val="Arial"/>
        <family val="2"/>
      </rPr>
      <t>Federal Grants</t>
    </r>
  </si>
  <si>
    <r>
      <rPr>
        <sz val="10"/>
        <rFont val="Arial"/>
        <family val="2"/>
      </rPr>
      <t>Intergovernmental Contracts</t>
    </r>
  </si>
  <si>
    <r>
      <rPr>
        <b/>
        <sz val="10"/>
        <rFont val="Arial"/>
        <family val="2"/>
      </rPr>
      <t>Total Emergency Management Fund</t>
    </r>
  </si>
  <si>
    <r>
      <rPr>
        <b/>
        <sz val="10"/>
        <rFont val="Arial"/>
        <family val="2"/>
      </rPr>
      <t>Emergency Management LEPC Fund</t>
    </r>
  </si>
  <si>
    <r>
      <rPr>
        <b/>
        <sz val="10"/>
        <rFont val="Arial"/>
        <family val="2"/>
      </rPr>
      <t>Total Emergency Management LEPC Fund</t>
    </r>
  </si>
  <si>
    <r>
      <rPr>
        <b/>
        <sz val="10"/>
        <rFont val="Arial"/>
        <family val="2"/>
      </rPr>
      <t>Court-Initiated Guardians</t>
    </r>
  </si>
  <si>
    <r>
      <rPr>
        <b/>
        <sz val="10"/>
        <rFont val="Arial"/>
        <family val="2"/>
      </rPr>
      <t>Total Court-Initiated Guardians</t>
    </r>
  </si>
  <si>
    <r>
      <rPr>
        <b/>
        <sz val="10"/>
        <rFont val="Arial"/>
        <family val="2"/>
      </rPr>
      <t>County Jury Fund</t>
    </r>
  </si>
  <si>
    <r>
      <rPr>
        <b/>
        <sz val="10"/>
        <rFont val="Arial"/>
        <family val="2"/>
      </rPr>
      <t>Total County Jury Fund</t>
    </r>
  </si>
  <si>
    <r>
      <rPr>
        <b/>
        <sz val="10"/>
        <rFont val="Arial"/>
        <family val="2"/>
      </rPr>
      <t>County Clerk Archive fee</t>
    </r>
  </si>
  <si>
    <r>
      <rPr>
        <sz val="10"/>
        <rFont val="Arial"/>
        <family val="2"/>
      </rPr>
      <t>State Grants</t>
    </r>
  </si>
  <si>
    <r>
      <rPr>
        <b/>
        <sz val="10"/>
        <rFont val="Arial"/>
        <family val="2"/>
      </rPr>
      <t>Total County Clerk Archive Fee</t>
    </r>
  </si>
  <si>
    <r>
      <rPr>
        <b/>
        <sz val="10"/>
        <rFont val="Arial"/>
        <family val="2"/>
      </rPr>
      <t>Records Management Fund</t>
    </r>
  </si>
  <si>
    <r>
      <rPr>
        <b/>
        <sz val="10"/>
        <rFont val="Arial"/>
        <family val="2"/>
      </rPr>
      <t>Total Records Management Fund</t>
    </r>
  </si>
  <si>
    <r>
      <rPr>
        <b/>
        <sz val="10"/>
        <rFont val="Arial"/>
        <family val="2"/>
      </rPr>
      <t>Courthouse Security Fund</t>
    </r>
  </si>
  <si>
    <r>
      <rPr>
        <b/>
        <sz val="10"/>
        <rFont val="Arial"/>
        <family val="2"/>
      </rPr>
      <t>Total Courthouse Security Fund</t>
    </r>
  </si>
  <si>
    <r>
      <rPr>
        <b/>
        <sz val="10"/>
        <rFont val="Arial"/>
        <family val="2"/>
      </rPr>
      <t>Justice Court Building Security</t>
    </r>
  </si>
  <si>
    <r>
      <rPr>
        <b/>
        <sz val="10"/>
        <rFont val="Arial"/>
        <family val="2"/>
      </rPr>
      <t>District Clerk Record Management Fund</t>
    </r>
  </si>
  <si>
    <r>
      <rPr>
        <b/>
        <sz val="10"/>
        <rFont val="Arial"/>
        <family val="2"/>
      </rPr>
      <t>Total District Clerk Record Mgmt Fund</t>
    </r>
  </si>
  <si>
    <r>
      <rPr>
        <b/>
        <sz val="10"/>
        <rFont val="Arial"/>
        <family val="2"/>
      </rPr>
      <t>County Clerk of the Court</t>
    </r>
  </si>
  <si>
    <r>
      <rPr>
        <b/>
        <sz val="10"/>
        <rFont val="Arial"/>
        <family val="2"/>
      </rPr>
      <t>Total County Clerk of the Court</t>
    </r>
  </si>
  <si>
    <r>
      <rPr>
        <b/>
        <sz val="10"/>
        <rFont val="Arial"/>
        <family val="2"/>
      </rPr>
      <t>District Clerk of the Court</t>
    </r>
  </si>
  <si>
    <r>
      <rPr>
        <b/>
        <sz val="10"/>
        <rFont val="Arial"/>
        <family val="2"/>
      </rPr>
      <t>Total District Clerk of the Court</t>
    </r>
  </si>
  <si>
    <r>
      <rPr>
        <b/>
        <sz val="10"/>
        <rFont val="Arial"/>
        <family val="2"/>
      </rPr>
      <t>Court Reporter Service</t>
    </r>
  </si>
  <si>
    <r>
      <rPr>
        <b/>
        <sz val="10"/>
        <rFont val="Arial"/>
        <family val="2"/>
      </rPr>
      <t>Total Court Reporter Service</t>
    </r>
  </si>
  <si>
    <r>
      <rPr>
        <b/>
        <sz val="10"/>
        <rFont val="Arial"/>
        <family val="2"/>
      </rPr>
      <t>Court Facility Fee Fund</t>
    </r>
  </si>
  <si>
    <r>
      <rPr>
        <b/>
        <sz val="10"/>
        <rFont val="Arial"/>
        <family val="2"/>
      </rPr>
      <t>Total Court Facilities Fee Fund</t>
    </r>
  </si>
  <si>
    <r>
      <rPr>
        <b/>
        <sz val="10"/>
        <rFont val="Arial"/>
        <family val="2"/>
      </rPr>
      <t>Language Access Fund</t>
    </r>
  </si>
  <si>
    <r>
      <rPr>
        <b/>
        <sz val="10"/>
        <rFont val="Arial"/>
        <family val="2"/>
      </rPr>
      <t>Total Language Access Fund</t>
    </r>
  </si>
  <si>
    <r>
      <rPr>
        <b/>
        <sz val="10"/>
        <rFont val="Arial"/>
        <family val="2"/>
      </rPr>
      <t>Road &amp; Bridge Fund Pct 1</t>
    </r>
  </si>
  <si>
    <r>
      <rPr>
        <sz val="10"/>
        <rFont val="Arial"/>
        <family val="2"/>
      </rPr>
      <t>Other Taxes</t>
    </r>
  </si>
  <si>
    <r>
      <rPr>
        <sz val="10"/>
        <rFont val="Arial"/>
        <family val="2"/>
      </rPr>
      <t>Other Revenue</t>
    </r>
  </si>
  <si>
    <r>
      <rPr>
        <b/>
        <sz val="10"/>
        <rFont val="Arial"/>
        <family val="2"/>
      </rPr>
      <t>Total Road &amp; Bridge Fund Pct 1</t>
    </r>
  </si>
  <si>
    <r>
      <rPr>
        <b/>
        <sz val="10"/>
        <rFont val="Arial"/>
        <family val="2"/>
      </rPr>
      <t>Road &amp; Bridge Fund Pct 2</t>
    </r>
  </si>
  <si>
    <r>
      <rPr>
        <sz val="10"/>
        <rFont val="Arial"/>
        <family val="2"/>
      </rPr>
      <t>Transfer In</t>
    </r>
  </si>
  <si>
    <r>
      <rPr>
        <b/>
        <sz val="10"/>
        <rFont val="Arial"/>
        <family val="2"/>
      </rPr>
      <t>Total Road &amp; Bridge Fund Pct 2</t>
    </r>
  </si>
  <si>
    <r>
      <rPr>
        <b/>
        <sz val="10"/>
        <rFont val="Arial"/>
        <family val="2"/>
      </rPr>
      <t>Road &amp; Bridge Fund Pct 3</t>
    </r>
  </si>
  <si>
    <r>
      <rPr>
        <b/>
        <sz val="10"/>
        <rFont val="Arial"/>
        <family val="2"/>
      </rPr>
      <t>Total Road &amp; Bridge Fund Pct 3</t>
    </r>
  </si>
  <si>
    <r>
      <rPr>
        <b/>
        <sz val="10"/>
        <rFont val="Arial"/>
        <family val="2"/>
      </rPr>
      <t>Road &amp; Bridge Fund Pct 4</t>
    </r>
  </si>
  <si>
    <r>
      <rPr>
        <b/>
        <sz val="10"/>
        <rFont val="Arial"/>
        <family val="2"/>
      </rPr>
      <t>Total Road &amp; Bridge Fund Pct 4</t>
    </r>
  </si>
  <si>
    <r>
      <rPr>
        <b/>
        <sz val="10"/>
        <rFont val="Arial"/>
        <family val="2"/>
      </rPr>
      <t>Capital Credits Fund</t>
    </r>
  </si>
  <si>
    <r>
      <rPr>
        <b/>
        <sz val="10"/>
        <rFont val="Arial"/>
        <family val="2"/>
      </rPr>
      <t>Total Capital Credits Fund</t>
    </r>
  </si>
  <si>
    <r>
      <rPr>
        <b/>
        <sz val="10"/>
        <rFont val="Arial"/>
        <family val="2"/>
      </rPr>
      <t>Drug Courts Program</t>
    </r>
  </si>
  <si>
    <r>
      <rPr>
        <b/>
        <sz val="10"/>
        <rFont val="Arial"/>
        <family val="2"/>
      </rPr>
      <t>Total Drug Courts Program Fund</t>
    </r>
  </si>
  <si>
    <r>
      <rPr>
        <b/>
        <sz val="10"/>
        <rFont val="Arial"/>
        <family val="2"/>
      </rPr>
      <t>County Specialty Court</t>
    </r>
  </si>
  <si>
    <r>
      <rPr>
        <b/>
        <sz val="10"/>
        <rFont val="Arial"/>
        <family val="2"/>
      </rPr>
      <t>Total County Specialty Fund</t>
    </r>
  </si>
  <si>
    <r>
      <rPr>
        <b/>
        <sz val="10"/>
        <rFont val="Arial"/>
        <family val="2"/>
      </rPr>
      <t>Local Truancy Preventions Fund</t>
    </r>
  </si>
  <si>
    <r>
      <rPr>
        <b/>
        <sz val="10"/>
        <rFont val="Arial"/>
        <family val="2"/>
      </rPr>
      <t>Total Local Truancy Preventions Fund</t>
    </r>
  </si>
  <si>
    <r>
      <rPr>
        <b/>
        <sz val="10"/>
        <rFont val="Arial"/>
        <family val="2"/>
      </rPr>
      <t>Justice Technology Fund</t>
    </r>
  </si>
  <si>
    <r>
      <rPr>
        <b/>
        <sz val="10"/>
        <rFont val="Arial"/>
        <family val="2"/>
      </rPr>
      <t>Total Justice Technology Fund</t>
    </r>
  </si>
  <si>
    <r>
      <rPr>
        <b/>
        <sz val="10"/>
        <rFont val="Arial"/>
        <family val="2"/>
      </rPr>
      <t>Family Protection Fee Fund</t>
    </r>
  </si>
  <si>
    <r>
      <rPr>
        <b/>
        <sz val="10"/>
        <rFont val="Arial"/>
        <family val="2"/>
      </rPr>
      <t>Total Family Protection Fee Fund</t>
    </r>
  </si>
  <si>
    <r>
      <rPr>
        <b/>
        <sz val="10"/>
        <rFont val="Arial"/>
        <family val="2"/>
      </rPr>
      <t>County and District Technology Fund</t>
    </r>
  </si>
  <si>
    <r>
      <rPr>
        <b/>
        <sz val="10"/>
        <rFont val="Arial"/>
        <family val="2"/>
      </rPr>
      <t>Total County and District Technology Fund</t>
    </r>
  </si>
  <si>
    <r>
      <rPr>
        <b/>
        <sz val="10"/>
        <rFont val="Arial"/>
        <family val="2"/>
      </rPr>
      <t>Child Abuse Prevention</t>
    </r>
  </si>
  <si>
    <r>
      <rPr>
        <b/>
        <sz val="10"/>
        <rFont val="Arial"/>
        <family val="2"/>
      </rPr>
      <t>Total Child Abuse Prevention</t>
    </r>
  </si>
  <si>
    <r>
      <rPr>
        <b/>
        <sz val="10"/>
        <rFont val="Arial"/>
        <family val="2"/>
      </rPr>
      <t>CDA Processing Fee Fund</t>
    </r>
  </si>
  <si>
    <r>
      <rPr>
        <sz val="10"/>
        <rFont val="Arial"/>
        <family val="2"/>
      </rPr>
      <t>Other Revenues</t>
    </r>
  </si>
  <si>
    <r>
      <rPr>
        <b/>
        <sz val="10"/>
        <rFont val="Arial"/>
        <family val="2"/>
      </rPr>
      <t>Total CDA Processing Fee Fund</t>
    </r>
  </si>
  <si>
    <r>
      <rPr>
        <b/>
        <sz val="10"/>
        <rFont val="Arial"/>
        <family val="2"/>
      </rPr>
      <t>Bond Forfeiture Commissions Fund</t>
    </r>
  </si>
  <si>
    <r>
      <rPr>
        <b/>
        <sz val="10"/>
        <rFont val="Arial"/>
        <family val="2"/>
      </rPr>
      <t>Total Bond Forfeiture Commissions Fund</t>
    </r>
  </si>
  <si>
    <r>
      <rPr>
        <b/>
        <sz val="10"/>
        <rFont val="Arial"/>
        <family val="2"/>
      </rPr>
      <t>Pretrial Intervention</t>
    </r>
  </si>
  <si>
    <r>
      <rPr>
        <b/>
        <sz val="10"/>
        <rFont val="Arial"/>
        <family val="2"/>
      </rPr>
      <t>Total Pretrial Intervention</t>
    </r>
  </si>
  <si>
    <r>
      <rPr>
        <b/>
        <sz val="10"/>
        <rFont val="Arial"/>
        <family val="2"/>
      </rPr>
      <t>Victoria County Care Court</t>
    </r>
  </si>
  <si>
    <r>
      <rPr>
        <b/>
        <sz val="10"/>
        <rFont val="Arial"/>
        <family val="2"/>
      </rPr>
      <t>Total Victoria County Care Court</t>
    </r>
  </si>
  <si>
    <r>
      <rPr>
        <b/>
        <sz val="10"/>
        <rFont val="Arial"/>
        <family val="2"/>
      </rPr>
      <t>4/H Activity Center</t>
    </r>
  </si>
  <si>
    <r>
      <rPr>
        <sz val="10"/>
        <rFont val="Arial"/>
        <family val="2"/>
      </rPr>
      <t>Local Matching Funds</t>
    </r>
  </si>
  <si>
    <r>
      <rPr>
        <b/>
        <sz val="10"/>
        <rFont val="Arial"/>
        <family val="2"/>
      </rPr>
      <t>Total 4/H Activity Center</t>
    </r>
  </si>
  <si>
    <r>
      <rPr>
        <b/>
        <sz val="10"/>
        <rFont val="Arial"/>
        <family val="2"/>
      </rPr>
      <t>Airport Fund</t>
    </r>
  </si>
  <si>
    <r>
      <rPr>
        <sz val="10"/>
        <rFont val="Arial"/>
        <family val="2"/>
      </rPr>
      <t>Administrative Revenue</t>
    </r>
  </si>
  <si>
    <r>
      <rPr>
        <b/>
        <sz val="10"/>
        <rFont val="Arial"/>
        <family val="2"/>
      </rPr>
      <t>Total Airport Fund</t>
    </r>
  </si>
  <si>
    <r>
      <rPr>
        <b/>
        <sz val="10"/>
        <rFont val="Arial"/>
        <family val="2"/>
      </rPr>
      <t>Airport Capital Projects</t>
    </r>
  </si>
  <si>
    <r>
      <rPr>
        <b/>
        <sz val="10"/>
        <rFont val="Arial"/>
        <family val="2"/>
      </rPr>
      <t>Total Airport Capital Projects</t>
    </r>
  </si>
  <si>
    <r>
      <rPr>
        <b/>
        <sz val="10"/>
        <rFont val="Arial"/>
        <family val="2"/>
      </rPr>
      <t>Sheriff's Forfeiture Fund</t>
    </r>
  </si>
  <si>
    <r>
      <rPr>
        <b/>
        <sz val="10"/>
        <rFont val="Arial"/>
        <family val="2"/>
      </rPr>
      <t>Total Sheriff's Forfeiture Fund</t>
    </r>
  </si>
  <si>
    <r>
      <rPr>
        <b/>
        <sz val="10"/>
        <rFont val="Arial"/>
        <family val="2"/>
      </rPr>
      <t>Sheriff's DOJ Forfeiture Fund</t>
    </r>
  </si>
  <si>
    <r>
      <rPr>
        <b/>
        <sz val="10"/>
        <rFont val="Arial"/>
        <family val="2"/>
      </rPr>
      <t>Total Sheriff's DOJ Forfeiture Fund</t>
    </r>
  </si>
  <si>
    <r>
      <rPr>
        <b/>
        <sz val="10"/>
        <rFont val="Arial"/>
        <family val="2"/>
      </rPr>
      <t>CDA Contraband Forfeiture</t>
    </r>
  </si>
  <si>
    <r>
      <rPr>
        <b/>
        <sz val="10"/>
        <rFont val="Arial"/>
        <family val="2"/>
      </rPr>
      <t>Total CDA Contraband Forfeiture</t>
    </r>
  </si>
  <si>
    <r>
      <rPr>
        <b/>
        <sz val="10"/>
        <rFont val="Arial"/>
        <family val="2"/>
      </rPr>
      <t>Sheriff's DOT Federal Forfeiture</t>
    </r>
  </si>
  <si>
    <r>
      <rPr>
        <b/>
        <sz val="10"/>
        <rFont val="Arial"/>
        <family val="2"/>
      </rPr>
      <t>Total Sheriff's DOT Federal Forfeiture</t>
    </r>
  </si>
  <si>
    <r>
      <rPr>
        <b/>
        <sz val="10"/>
        <rFont val="Arial"/>
        <family val="2"/>
      </rPr>
      <t>Sheriff Commissary Fund</t>
    </r>
  </si>
  <si>
    <r>
      <rPr>
        <b/>
        <sz val="10"/>
        <rFont val="Arial"/>
        <family val="2"/>
      </rPr>
      <t>Total Sheriff Commissary Fund</t>
    </r>
  </si>
  <si>
    <r>
      <rPr>
        <b/>
        <sz val="10"/>
        <rFont val="Arial"/>
        <family val="2"/>
      </rPr>
      <t>Juvenile Commissary Fund</t>
    </r>
  </si>
  <si>
    <r>
      <rPr>
        <b/>
        <sz val="10"/>
        <rFont val="Arial"/>
        <family val="2"/>
      </rPr>
      <t>Total Juvenile Commissary Fund</t>
    </r>
  </si>
  <si>
    <r>
      <rPr>
        <b/>
        <sz val="10"/>
        <rFont val="Arial"/>
        <family val="2"/>
      </rPr>
      <t>National School Lunch Program</t>
    </r>
  </si>
  <si>
    <r>
      <rPr>
        <b/>
        <sz val="10"/>
        <rFont val="Arial"/>
        <family val="2"/>
      </rPr>
      <t>Health Insurance Fund</t>
    </r>
  </si>
  <si>
    <r>
      <rPr>
        <sz val="10"/>
        <rFont val="Arial"/>
        <family val="2"/>
      </rPr>
      <t>Revenues</t>
    </r>
  </si>
  <si>
    <r>
      <rPr>
        <b/>
        <sz val="10"/>
        <rFont val="Arial"/>
        <family val="2"/>
      </rPr>
      <t>Total Health Insurance Fund</t>
    </r>
  </si>
  <si>
    <r>
      <rPr>
        <b/>
        <sz val="10"/>
        <rFont val="Arial"/>
        <family val="2"/>
      </rPr>
      <t>Employee Benefit Fund</t>
    </r>
  </si>
  <si>
    <r>
      <rPr>
        <sz val="10"/>
        <rFont val="Arial"/>
        <family val="2"/>
      </rPr>
      <t>Employee Benefits Fund</t>
    </r>
  </si>
  <si>
    <r>
      <rPr>
        <b/>
        <sz val="10"/>
        <rFont val="Arial"/>
        <family val="2"/>
      </rPr>
      <t>Total Employee Benefit Fund</t>
    </r>
  </si>
  <si>
    <r>
      <rPr>
        <b/>
        <sz val="10"/>
        <rFont val="Arial"/>
        <family val="2"/>
      </rPr>
      <t>Elections Adm Special</t>
    </r>
  </si>
  <si>
    <r>
      <rPr>
        <sz val="10"/>
        <rFont val="Arial"/>
        <family val="2"/>
      </rPr>
      <t>Service Contracts</t>
    </r>
  </si>
  <si>
    <r>
      <rPr>
        <b/>
        <sz val="10"/>
        <rFont val="Arial"/>
        <family val="2"/>
      </rPr>
      <t>Total Elections Adm Special</t>
    </r>
  </si>
  <si>
    <r>
      <rPr>
        <b/>
        <sz val="10"/>
        <rFont val="Arial"/>
        <family val="2"/>
      </rPr>
      <t>Tax Assessor Special</t>
    </r>
  </si>
  <si>
    <r>
      <rPr>
        <b/>
        <sz val="10"/>
        <rFont val="Arial"/>
        <family val="2"/>
      </rPr>
      <t>Total Tax Assessor Special</t>
    </r>
  </si>
  <si>
    <r>
      <rPr>
        <b/>
        <sz val="10"/>
        <rFont val="Arial"/>
        <family val="2"/>
      </rPr>
      <t>Historical Commission</t>
    </r>
  </si>
  <si>
    <r>
      <rPr>
        <sz val="10"/>
        <rFont val="Arial"/>
        <family val="2"/>
      </rPr>
      <t>Sale of Assets</t>
    </r>
  </si>
  <si>
    <r>
      <rPr>
        <b/>
        <sz val="10"/>
        <rFont val="Arial"/>
        <family val="2"/>
      </rPr>
      <t>Total Historical Commission</t>
    </r>
  </si>
  <si>
    <r>
      <rPr>
        <b/>
        <sz val="10"/>
        <rFont val="Arial"/>
        <family val="2"/>
      </rPr>
      <t>Child Welfare Board</t>
    </r>
  </si>
  <si>
    <r>
      <rPr>
        <sz val="10"/>
        <rFont val="Arial"/>
        <family val="2"/>
      </rPr>
      <t>Transfers In/General Fund</t>
    </r>
  </si>
  <si>
    <r>
      <rPr>
        <b/>
        <sz val="10"/>
        <rFont val="Arial"/>
        <family val="2"/>
      </rPr>
      <t>Total Child Welfare Board</t>
    </r>
  </si>
  <si>
    <r>
      <rPr>
        <b/>
        <sz val="10"/>
        <rFont val="Arial"/>
        <family val="2"/>
      </rPr>
      <t>Debt Service</t>
    </r>
  </si>
  <si>
    <r>
      <rPr>
        <b/>
        <sz val="10"/>
        <rFont val="Arial"/>
        <family val="2"/>
      </rPr>
      <t>Total Debt Service</t>
    </r>
  </si>
  <si>
    <r>
      <rPr>
        <b/>
        <sz val="10"/>
        <rFont val="Arial"/>
        <family val="2"/>
      </rPr>
      <t>Law Library Fund</t>
    </r>
  </si>
  <si>
    <r>
      <rPr>
        <b/>
        <sz val="10"/>
        <rFont val="Arial"/>
        <family val="2"/>
      </rPr>
      <t>Total Law Library Fund</t>
    </r>
  </si>
  <si>
    <r>
      <rPr>
        <b/>
        <sz val="10"/>
        <rFont val="Arial"/>
        <family val="2"/>
      </rPr>
      <t>Victoria Health Dept</t>
    </r>
  </si>
  <si>
    <r>
      <rPr>
        <sz val="10"/>
        <rFont val="Arial"/>
        <family val="2"/>
      </rPr>
      <t>Interlocal Cooperative Contracts</t>
    </r>
  </si>
  <si>
    <r>
      <rPr>
        <sz val="10"/>
        <rFont val="Arial"/>
        <family val="2"/>
      </rPr>
      <t>Local Program Income</t>
    </r>
  </si>
  <si>
    <r>
      <rPr>
        <sz val="10"/>
        <rFont val="Arial"/>
        <family val="2"/>
      </rPr>
      <t>Grant Program Income</t>
    </r>
  </si>
  <si>
    <r>
      <rPr>
        <b/>
        <sz val="10"/>
        <rFont val="Arial"/>
        <family val="2"/>
      </rPr>
      <t>Total Victoria Health Dept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</si>
</sst>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\ 0.00%_);_(* \(##0.00%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</cellStyleXfs>
  <cellXfs count="90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9" fillId="0" borderId="0" xfId="42" applyFont="1"/>
    <xf numFmtId="164" fontId="19" fillId="0" borderId="0" xfId="43" applyNumberFormat="1" applyFont="1"/>
    <xf numFmtId="165" fontId="19" fillId="0" borderId="0" xfId="43" applyNumberFormat="1" applyFont="1"/>
    <xf numFmtId="3" fontId="19" fillId="0" borderId="0" xfId="42" applyNumberFormat="1" applyFont="1"/>
    <xf numFmtId="164" fontId="19" fillId="0" borderId="0" xfId="43" applyNumberFormat="1" applyFont="1" applyBorder="1"/>
    <xf numFmtId="164" fontId="19" fillId="0" borderId="11" xfId="43" applyNumberFormat="1" applyFont="1" applyBorder="1"/>
    <xf numFmtId="3" fontId="19" fillId="0" borderId="11" xfId="42" applyNumberFormat="1" applyFont="1" applyBorder="1"/>
    <xf numFmtId="0" fontId="18" fillId="0" borderId="0" xfId="42"/>
    <xf numFmtId="164" fontId="19" fillId="0" borderId="12" xfId="43" applyNumberFormat="1" applyFont="1" applyBorder="1"/>
    <xf numFmtId="3" fontId="19" fillId="0" borderId="12" xfId="42" applyNumberFormat="1" applyFont="1" applyBorder="1"/>
    <xf numFmtId="164" fontId="19" fillId="0" borderId="13" xfId="43" applyNumberFormat="1" applyFont="1" applyBorder="1"/>
    <xf numFmtId="3" fontId="19" fillId="0" borderId="13" xfId="42" applyNumberFormat="1" applyFont="1" applyFill="1" applyBorder="1"/>
    <xf numFmtId="3" fontId="19" fillId="0" borderId="0" xfId="42" applyNumberFormat="1" applyFont="1" applyFill="1"/>
    <xf numFmtId="0" fontId="21" fillId="0" borderId="0" xfId="42" applyFont="1" applyAlignment="1">
      <alignment horizontal="left"/>
    </xf>
    <xf numFmtId="43" fontId="19" fillId="0" borderId="0" xfId="43" applyFont="1"/>
    <xf numFmtId="165" fontId="19" fillId="0" borderId="0" xfId="44" applyNumberFormat="1" applyFont="1"/>
    <xf numFmtId="0" fontId="19" fillId="0" borderId="13" xfId="42" applyFont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0" xfId="42" applyFont="1" applyBorder="1"/>
    <xf numFmtId="0" fontId="19" fillId="0" borderId="0" xfId="42" applyFont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3" xfId="42" applyFont="1" applyBorder="1"/>
    <xf numFmtId="0" fontId="22" fillId="0" borderId="0" xfId="42" applyFont="1"/>
    <xf numFmtId="0" fontId="22" fillId="0" borderId="0" xfId="42" applyFont="1" applyAlignment="1">
      <alignment horizontal="centerContinuous"/>
    </xf>
    <xf numFmtId="0" fontId="19" fillId="0" borderId="0" xfId="42" applyFont="1" applyAlignment="1">
      <alignment horizontal="centerContinuous"/>
    </xf>
    <xf numFmtId="0" fontId="19" fillId="0" borderId="0" xfId="42" applyFont="1" applyAlignment="1">
      <alignment horizontal="center"/>
    </xf>
    <xf numFmtId="3" fontId="19" fillId="0" borderId="14" xfId="42" applyNumberFormat="1" applyFont="1" applyBorder="1"/>
    <xf numFmtId="164" fontId="19" fillId="0" borderId="0" xfId="42" applyNumberFormat="1" applyFont="1" applyBorder="1"/>
    <xf numFmtId="3" fontId="19" fillId="0" borderId="0" xfId="42" applyNumberFormat="1" applyFont="1" applyBorder="1"/>
    <xf numFmtId="0" fontId="20" fillId="0" borderId="0" xfId="42" applyFont="1" applyAlignment="1">
      <alignment horizontal="center"/>
    </xf>
    <xf numFmtId="164" fontId="19" fillId="0" borderId="14" xfId="42" applyNumberFormat="1" applyFont="1" applyBorder="1"/>
    <xf numFmtId="37" fontId="19" fillId="0" borderId="0" xfId="42" applyNumberFormat="1" applyFont="1" applyFill="1" applyBorder="1"/>
    <xf numFmtId="3" fontId="19" fillId="0" borderId="0" xfId="42" applyNumberFormat="1" applyFont="1" applyFill="1" applyBorder="1"/>
    <xf numFmtId="0" fontId="19" fillId="0" borderId="0" xfId="42" applyFont="1" applyAlignment="1"/>
    <xf numFmtId="164" fontId="19" fillId="0" borderId="0" xfId="43" applyNumberFormat="1" applyFont="1" applyFill="1" applyBorder="1"/>
    <xf numFmtId="0" fontId="19" fillId="0" borderId="0" xfId="42" applyFont="1" applyFill="1" applyAlignment="1"/>
    <xf numFmtId="0" fontId="19" fillId="0" borderId="0" xfId="42" applyFont="1" applyFill="1" applyAlignment="1">
      <alignment horizontal="center"/>
    </xf>
    <xf numFmtId="0" fontId="19" fillId="0" borderId="0" xfId="42" applyFont="1" applyFill="1"/>
    <xf numFmtId="0" fontId="21" fillId="0" borderId="0" xfId="42" applyFont="1" applyAlignment="1"/>
    <xf numFmtId="0" fontId="23" fillId="0" borderId="0" xfId="42" applyFont="1"/>
    <xf numFmtId="0" fontId="22" fillId="0" borderId="0" xfId="42" applyFont="1" applyAlignment="1">
      <alignment horizontal="center"/>
    </xf>
    <xf numFmtId="0" fontId="19" fillId="0" borderId="0" xfId="42" applyFont="1" applyAlignment="1">
      <alignment horizontal="center"/>
    </xf>
    <xf numFmtId="0" fontId="24" fillId="0" borderId="0" xfId="45" applyFill="1" applyBorder="1" applyAlignment="1">
      <alignment horizontal="left" wrapText="1"/>
    </xf>
    <xf numFmtId="1" fontId="25" fillId="0" borderId="0" xfId="45" applyNumberFormat="1" applyFont="1" applyFill="1" applyBorder="1" applyAlignment="1">
      <alignment horizontal="left" vertical="top" indent="3" shrinkToFit="1"/>
    </xf>
    <xf numFmtId="1" fontId="25" fillId="0" borderId="0" xfId="45" applyNumberFormat="1" applyFont="1" applyFill="1" applyBorder="1" applyAlignment="1">
      <alignment horizontal="center" vertical="top" shrinkToFit="1"/>
    </xf>
    <xf numFmtId="0" fontId="24" fillId="0" borderId="0" xfId="45" applyFill="1" applyBorder="1" applyAlignment="1">
      <alignment horizontal="left" vertical="top"/>
    </xf>
    <xf numFmtId="0" fontId="18" fillId="0" borderId="0" xfId="45" applyFont="1" applyFill="1" applyBorder="1" applyAlignment="1">
      <alignment horizontal="center" vertical="top" wrapText="1"/>
    </xf>
    <xf numFmtId="0" fontId="18" fillId="0" borderId="0" xfId="45" applyFont="1" applyFill="1" applyBorder="1" applyAlignment="1">
      <alignment horizontal="left" vertical="top" wrapText="1" indent="1"/>
    </xf>
    <xf numFmtId="0" fontId="18" fillId="0" borderId="0" xfId="45" applyFont="1" applyFill="1" applyBorder="1" applyAlignment="1">
      <alignment horizontal="left" vertical="top" wrapText="1" indent="2"/>
    </xf>
    <xf numFmtId="0" fontId="18" fillId="0" borderId="15" xfId="45" applyFont="1" applyFill="1" applyBorder="1" applyAlignment="1">
      <alignment horizontal="center" vertical="top" wrapText="1"/>
    </xf>
    <xf numFmtId="0" fontId="18" fillId="0" borderId="15" xfId="45" applyFont="1" applyFill="1" applyBorder="1" applyAlignment="1">
      <alignment horizontal="left" vertical="top" wrapText="1" indent="10"/>
    </xf>
    <xf numFmtId="0" fontId="18" fillId="0" borderId="15" xfId="45" applyFont="1" applyFill="1" applyBorder="1" applyAlignment="1">
      <alignment horizontal="left" vertical="top" wrapText="1" indent="3"/>
    </xf>
    <xf numFmtId="0" fontId="18" fillId="0" borderId="15" xfId="45" applyFont="1" applyFill="1" applyBorder="1" applyAlignment="1">
      <alignment horizontal="left" vertical="top" wrapText="1" indent="1"/>
    </xf>
    <xf numFmtId="1" fontId="26" fillId="0" borderId="16" xfId="45" applyNumberFormat="1" applyFont="1" applyFill="1" applyBorder="1" applyAlignment="1">
      <alignment horizontal="center" vertical="top" shrinkToFit="1"/>
    </xf>
    <xf numFmtId="0" fontId="27" fillId="0" borderId="16" xfId="45" applyFont="1" applyFill="1" applyBorder="1" applyAlignment="1">
      <alignment horizontal="left" vertical="top" wrapText="1"/>
    </xf>
    <xf numFmtId="0" fontId="24" fillId="0" borderId="16" xfId="45" applyFill="1" applyBorder="1" applyAlignment="1">
      <alignment horizontal="left" wrapText="1"/>
    </xf>
    <xf numFmtId="0" fontId="18" fillId="0" borderId="0" xfId="45" applyFont="1" applyFill="1" applyBorder="1" applyAlignment="1">
      <alignment horizontal="left" vertical="top" wrapText="1"/>
    </xf>
    <xf numFmtId="3" fontId="25" fillId="0" borderId="0" xfId="45" applyNumberFormat="1" applyFont="1" applyFill="1" applyBorder="1" applyAlignment="1">
      <alignment horizontal="right" vertical="top" indent="1" shrinkToFit="1"/>
    </xf>
    <xf numFmtId="3" fontId="25" fillId="0" borderId="0" xfId="45" applyNumberFormat="1" applyFont="1" applyFill="1" applyBorder="1" applyAlignment="1">
      <alignment horizontal="right" vertical="top" shrinkToFit="1"/>
    </xf>
    <xf numFmtId="1" fontId="25" fillId="0" borderId="0" xfId="45" applyNumberFormat="1" applyFont="1" applyFill="1" applyBorder="1" applyAlignment="1">
      <alignment horizontal="right" vertical="top" indent="1" shrinkToFit="1"/>
    </xf>
    <xf numFmtId="0" fontId="18" fillId="0" borderId="0" xfId="45" applyFont="1" applyFill="1" applyBorder="1" applyAlignment="1">
      <alignment horizontal="right" vertical="top" wrapText="1"/>
    </xf>
    <xf numFmtId="0" fontId="18" fillId="0" borderId="15" xfId="45" applyFont="1" applyFill="1" applyBorder="1" applyAlignment="1">
      <alignment horizontal="left" vertical="top" wrapText="1"/>
    </xf>
    <xf numFmtId="3" fontId="25" fillId="0" borderId="15" xfId="45" applyNumberFormat="1" applyFont="1" applyFill="1" applyBorder="1" applyAlignment="1">
      <alignment horizontal="right" vertical="top" indent="1" shrinkToFit="1"/>
    </xf>
    <xf numFmtId="3" fontId="25" fillId="0" borderId="15" xfId="45" applyNumberFormat="1" applyFont="1" applyFill="1" applyBorder="1" applyAlignment="1">
      <alignment horizontal="right" vertical="top" shrinkToFit="1"/>
    </xf>
    <xf numFmtId="0" fontId="27" fillId="0" borderId="16" xfId="45" applyFont="1" applyFill="1" applyBorder="1" applyAlignment="1">
      <alignment horizontal="right" vertical="top" wrapText="1" indent="1"/>
    </xf>
    <xf numFmtId="3" fontId="25" fillId="0" borderId="16" xfId="45" applyNumberFormat="1" applyFont="1" applyFill="1" applyBorder="1" applyAlignment="1">
      <alignment horizontal="right" vertical="top" indent="1" shrinkToFit="1"/>
    </xf>
    <xf numFmtId="3" fontId="25" fillId="0" borderId="16" xfId="45" applyNumberFormat="1" applyFont="1" applyFill="1" applyBorder="1" applyAlignment="1">
      <alignment horizontal="right" vertical="top" shrinkToFit="1"/>
    </xf>
    <xf numFmtId="1" fontId="26" fillId="0" borderId="0" xfId="45" applyNumberFormat="1" applyFont="1" applyFill="1" applyBorder="1" applyAlignment="1">
      <alignment horizontal="center" vertical="top" shrinkToFit="1"/>
    </xf>
    <xf numFmtId="0" fontId="27" fillId="0" borderId="0" xfId="45" applyFont="1" applyFill="1" applyBorder="1" applyAlignment="1">
      <alignment horizontal="left" vertical="top" wrapText="1"/>
    </xf>
    <xf numFmtId="0" fontId="18" fillId="0" borderId="0" xfId="45" applyFont="1" applyFill="1" applyBorder="1" applyAlignment="1">
      <alignment horizontal="right" vertical="top" wrapText="1" indent="1"/>
    </xf>
    <xf numFmtId="0" fontId="18" fillId="0" borderId="15" xfId="45" applyFont="1" applyFill="1" applyBorder="1" applyAlignment="1">
      <alignment horizontal="right" vertical="top" wrapText="1" indent="1"/>
    </xf>
    <xf numFmtId="0" fontId="18" fillId="0" borderId="16" xfId="45" applyFont="1" applyFill="1" applyBorder="1" applyAlignment="1">
      <alignment horizontal="right" vertical="top" wrapText="1" indent="1"/>
    </xf>
    <xf numFmtId="0" fontId="18" fillId="0" borderId="15" xfId="45" applyFont="1" applyFill="1" applyBorder="1" applyAlignment="1">
      <alignment horizontal="right" vertical="top" wrapText="1"/>
    </xf>
    <xf numFmtId="1" fontId="25" fillId="0" borderId="16" xfId="45" applyNumberFormat="1" applyFont="1" applyFill="1" applyBorder="1" applyAlignment="1">
      <alignment horizontal="right" vertical="top" indent="1" shrinkToFit="1"/>
    </xf>
    <xf numFmtId="1" fontId="25" fillId="0" borderId="15" xfId="45" applyNumberFormat="1" applyFont="1" applyFill="1" applyBorder="1" applyAlignment="1">
      <alignment horizontal="right" vertical="top" indent="1" shrinkToFit="1"/>
    </xf>
    <xf numFmtId="0" fontId="24" fillId="0" borderId="0" xfId="45" applyFill="1" applyBorder="1" applyAlignment="1">
      <alignment horizontal="left" vertical="center" wrapText="1"/>
    </xf>
    <xf numFmtId="1" fontId="26" fillId="0" borderId="16" xfId="45" applyNumberFormat="1" applyFont="1" applyFill="1" applyBorder="1" applyAlignment="1">
      <alignment horizontal="center" vertical="center" shrinkToFit="1"/>
    </xf>
    <xf numFmtId="0" fontId="27" fillId="0" borderId="16" xfId="45" applyFont="1" applyFill="1" applyBorder="1" applyAlignment="1">
      <alignment horizontal="left" vertical="center" wrapText="1"/>
    </xf>
    <xf numFmtId="0" fontId="24" fillId="0" borderId="16" xfId="45" applyFill="1" applyBorder="1" applyAlignment="1">
      <alignment horizontal="left" vertical="center" wrapText="1"/>
    </xf>
    <xf numFmtId="1" fontId="25" fillId="0" borderId="15" xfId="45" applyNumberFormat="1" applyFont="1" applyFill="1" applyBorder="1" applyAlignment="1">
      <alignment horizontal="right" vertical="top" shrinkToFit="1"/>
    </xf>
    <xf numFmtId="1" fontId="26" fillId="0" borderId="0" xfId="45" applyNumberFormat="1" applyFont="1" applyFill="1" applyBorder="1" applyAlignment="1">
      <alignment horizontal="center" vertical="center" shrinkToFit="1"/>
    </xf>
    <xf numFmtId="0" fontId="27" fillId="0" borderId="0" xfId="45" applyFont="1" applyFill="1" applyBorder="1" applyAlignment="1">
      <alignment horizontal="left" vertical="center" wrapText="1"/>
    </xf>
    <xf numFmtId="1" fontId="25" fillId="0" borderId="0" xfId="45" applyNumberFormat="1" applyFont="1" applyFill="1" applyBorder="1" applyAlignment="1">
      <alignment horizontal="right" vertical="top" shrinkToFit="1"/>
    </xf>
    <xf numFmtId="1" fontId="25" fillId="0" borderId="16" xfId="45" applyNumberFormat="1" applyFont="1" applyFill="1" applyBorder="1" applyAlignment="1">
      <alignment horizontal="right" vertical="top" shrinkToFit="1"/>
    </xf>
    <xf numFmtId="0" fontId="18" fillId="0" borderId="0" xfId="45" applyFont="1" applyFill="1" applyBorder="1" applyAlignment="1">
      <alignment horizontal="right" vertical="top" wrapText="1" indent="2"/>
    </xf>
    <xf numFmtId="0" fontId="18" fillId="0" borderId="15" xfId="45" applyFont="1" applyFill="1" applyBorder="1" applyAlignment="1">
      <alignment horizontal="right" vertical="top" wrapText="1" indent="2"/>
    </xf>
    <xf numFmtId="0" fontId="18" fillId="0" borderId="16" xfId="45" applyFont="1" applyFill="1" applyBorder="1" applyAlignment="1">
      <alignment horizontal="righ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FEF52A58-7A2D-4621-965C-73D6DFF2BAFB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8C6EA3F3-37D5-4B71-BBF6-772B804398A8}"/>
    <cellStyle name="Normal 3" xfId="45" xr:uid="{FBABCE6F-94AB-4676-9ADB-8B2466BD1EB0}"/>
    <cellStyle name="Note" xfId="15" builtinId="10" customBuiltin="1"/>
    <cellStyle name="Output" xfId="10" builtinId="21" customBuiltin="1"/>
    <cellStyle name="Percent 2" xfId="44" xr:uid="{F3DFA9BB-1F3A-45B4-B677-1F8BEB0A3DDD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15B3-22A1-4EFA-B748-8A4703495EB2}">
  <dimension ref="A1:G61"/>
  <sheetViews>
    <sheetView topLeftCell="A16" workbookViewId="0">
      <selection activeCell="C46" sqref="C46"/>
    </sheetView>
  </sheetViews>
  <sheetFormatPr defaultRowHeight="15" x14ac:dyDescent="0.2"/>
  <cols>
    <col min="1" max="1" width="39.140625" style="3" customWidth="1"/>
    <col min="2" max="2" width="15.42578125" style="3" customWidth="1"/>
    <col min="3" max="3" width="15.28515625" style="3" customWidth="1"/>
    <col min="4" max="4" width="15.7109375" style="3" customWidth="1"/>
    <col min="5" max="5" width="13.5703125" style="3" customWidth="1"/>
    <col min="6" max="6" width="10.28515625" style="3" bestFit="1" customWidth="1"/>
    <col min="7" max="7" width="12.7109375" style="3" bestFit="1" customWidth="1"/>
    <col min="8" max="16384" width="9.140625" style="3"/>
  </cols>
  <sheetData>
    <row r="1" spans="1:7" s="25" customFormat="1" ht="18" x14ac:dyDescent="0.25">
      <c r="A1" s="27" t="s">
        <v>6225</v>
      </c>
      <c r="B1" s="27"/>
      <c r="C1" s="26"/>
      <c r="D1" s="26"/>
    </row>
    <row r="2" spans="1:7" s="25" customFormat="1" ht="18" x14ac:dyDescent="0.25">
      <c r="A2" s="27" t="s">
        <v>6224</v>
      </c>
      <c r="B2" s="26"/>
      <c r="C2" s="26"/>
      <c r="D2" s="26"/>
    </row>
    <row r="3" spans="1:7" s="25" customFormat="1" ht="18" x14ac:dyDescent="0.25">
      <c r="A3" s="27" t="s">
        <v>6223</v>
      </c>
      <c r="B3" s="26"/>
      <c r="C3" s="26"/>
      <c r="D3" s="26"/>
    </row>
    <row r="4" spans="1:7" x14ac:dyDescent="0.2">
      <c r="A4" s="21"/>
      <c r="B4" s="24"/>
      <c r="C4" s="24"/>
      <c r="D4" s="24"/>
    </row>
    <row r="5" spans="1:7" x14ac:dyDescent="0.2">
      <c r="A5" s="21"/>
      <c r="B5" s="22">
        <v>2022</v>
      </c>
      <c r="C5" s="23">
        <v>2023</v>
      </c>
      <c r="D5" s="22" t="s">
        <v>6222</v>
      </c>
    </row>
    <row r="6" spans="1:7" x14ac:dyDescent="0.2">
      <c r="A6" s="21"/>
      <c r="B6" s="19" t="s">
        <v>6221</v>
      </c>
      <c r="C6" s="20" t="s">
        <v>6221</v>
      </c>
      <c r="D6" s="19" t="s">
        <v>6220</v>
      </c>
    </row>
    <row r="7" spans="1:7" x14ac:dyDescent="0.2">
      <c r="A7" s="16" t="s">
        <v>6219</v>
      </c>
    </row>
    <row r="8" spans="1:7" ht="20.100000000000001" customHeight="1" x14ac:dyDescent="0.2">
      <c r="A8" s="3" t="s">
        <v>6218</v>
      </c>
      <c r="B8" s="15">
        <v>236855</v>
      </c>
      <c r="C8" s="15">
        <v>249736</v>
      </c>
      <c r="D8" s="4">
        <f>C8-B8</f>
        <v>12881</v>
      </c>
      <c r="G8" s="6"/>
    </row>
    <row r="9" spans="1:7" ht="20.100000000000001" customHeight="1" x14ac:dyDescent="0.2">
      <c r="A9" s="3" t="s">
        <v>6217</v>
      </c>
      <c r="B9" s="15">
        <v>160810</v>
      </c>
      <c r="C9" s="15">
        <v>256571</v>
      </c>
      <c r="D9" s="4">
        <f>C9-B9</f>
        <v>95761</v>
      </c>
      <c r="G9" s="6"/>
    </row>
    <row r="10" spans="1:7" ht="20.100000000000001" customHeight="1" x14ac:dyDescent="0.2">
      <c r="A10" s="3" t="s">
        <v>6216</v>
      </c>
      <c r="B10" s="15">
        <v>118205</v>
      </c>
      <c r="C10" s="15">
        <v>122306</v>
      </c>
      <c r="D10" s="4">
        <f>C10-B10</f>
        <v>4101</v>
      </c>
      <c r="G10" s="6"/>
    </row>
    <row r="11" spans="1:7" ht="20.100000000000001" customHeight="1" x14ac:dyDescent="0.2">
      <c r="A11" s="3" t="s">
        <v>6215</v>
      </c>
      <c r="B11" s="15">
        <v>795128</v>
      </c>
      <c r="C11" s="15">
        <v>819943</v>
      </c>
      <c r="D11" s="4">
        <f>C11-B11</f>
        <v>24815</v>
      </c>
      <c r="G11" s="6"/>
    </row>
    <row r="12" spans="1:7" ht="20.100000000000001" customHeight="1" x14ac:dyDescent="0.2">
      <c r="A12" s="3" t="s">
        <v>6214</v>
      </c>
      <c r="B12" s="15">
        <v>139370</v>
      </c>
      <c r="C12" s="15">
        <v>145463</v>
      </c>
      <c r="D12" s="4">
        <f>C12-B12</f>
        <v>6093</v>
      </c>
      <c r="G12" s="6"/>
    </row>
    <row r="13" spans="1:7" ht="20.100000000000001" customHeight="1" x14ac:dyDescent="0.2">
      <c r="A13" s="3" t="s">
        <v>6213</v>
      </c>
      <c r="B13" s="15">
        <v>69988</v>
      </c>
      <c r="C13" s="15">
        <v>92868</v>
      </c>
      <c r="D13" s="4">
        <f>C13-B13</f>
        <v>22880</v>
      </c>
      <c r="G13" s="6"/>
    </row>
    <row r="14" spans="1:7" ht="20.100000000000001" customHeight="1" x14ac:dyDescent="0.2">
      <c r="A14" s="3" t="s">
        <v>6212</v>
      </c>
      <c r="B14" s="15">
        <v>0</v>
      </c>
      <c r="C14" s="15">
        <v>66464</v>
      </c>
      <c r="D14" s="4">
        <f>C14-B14</f>
        <v>66464</v>
      </c>
      <c r="G14" s="6"/>
    </row>
    <row r="15" spans="1:7" ht="20.100000000000001" customHeight="1" x14ac:dyDescent="0.2">
      <c r="A15" s="3" t="s">
        <v>6211</v>
      </c>
      <c r="B15" s="15">
        <v>3136676</v>
      </c>
      <c r="C15" s="15">
        <v>4229544</v>
      </c>
      <c r="D15" s="4">
        <f>C15-B15</f>
        <v>1092868</v>
      </c>
      <c r="G15" s="6"/>
    </row>
    <row r="16" spans="1:7" ht="20.100000000000001" customHeight="1" x14ac:dyDescent="0.2">
      <c r="A16" s="3" t="s">
        <v>6210</v>
      </c>
      <c r="B16" s="15">
        <v>875800</v>
      </c>
      <c r="C16" s="15">
        <v>912666</v>
      </c>
      <c r="D16" s="4">
        <f>C16-B16</f>
        <v>36866</v>
      </c>
      <c r="G16" s="6"/>
    </row>
    <row r="17" spans="1:7" ht="20.100000000000001" customHeight="1" x14ac:dyDescent="0.2">
      <c r="A17" s="3" t="s">
        <v>6209</v>
      </c>
      <c r="B17" s="15">
        <v>130000</v>
      </c>
      <c r="C17" s="15">
        <v>130000</v>
      </c>
      <c r="D17" s="4">
        <f>C17-B17</f>
        <v>0</v>
      </c>
      <c r="G17" s="6"/>
    </row>
    <row r="18" spans="1:7" ht="20.100000000000001" customHeight="1" x14ac:dyDescent="0.2">
      <c r="A18" s="3" t="s">
        <v>6208</v>
      </c>
      <c r="B18" s="15">
        <f>875316+456000+64400+61100+324000</f>
        <v>1780816</v>
      </c>
      <c r="C18" s="15">
        <f>904671+456000+64400+61100+324000</f>
        <v>1810171</v>
      </c>
      <c r="D18" s="4">
        <f>C18-B18</f>
        <v>29355</v>
      </c>
      <c r="G18" s="6"/>
    </row>
    <row r="19" spans="1:7" ht="20.100000000000001" customHeight="1" x14ac:dyDescent="0.2">
      <c r="A19" s="3" t="s">
        <v>6207</v>
      </c>
      <c r="B19" s="15">
        <v>818708</v>
      </c>
      <c r="C19" s="15">
        <v>869242</v>
      </c>
      <c r="D19" s="4">
        <f>C19-B19</f>
        <v>50534</v>
      </c>
      <c r="G19" s="6"/>
    </row>
    <row r="20" spans="1:7" ht="20.100000000000001" customHeight="1" x14ac:dyDescent="0.2">
      <c r="A20" s="3" t="s">
        <v>6206</v>
      </c>
      <c r="B20" s="15">
        <v>229200</v>
      </c>
      <c r="C20" s="15">
        <v>239611</v>
      </c>
      <c r="D20" s="4">
        <f>C20-B20</f>
        <v>10411</v>
      </c>
      <c r="G20" s="6"/>
    </row>
    <row r="21" spans="1:7" ht="20.100000000000001" customHeight="1" x14ac:dyDescent="0.2">
      <c r="A21" s="3" t="s">
        <v>6205</v>
      </c>
      <c r="B21" s="15">
        <v>176379</v>
      </c>
      <c r="C21" s="15">
        <v>186129</v>
      </c>
      <c r="D21" s="4">
        <f>C21-B21</f>
        <v>9750</v>
      </c>
      <c r="G21" s="6"/>
    </row>
    <row r="22" spans="1:7" ht="20.100000000000001" customHeight="1" x14ac:dyDescent="0.2">
      <c r="A22" s="3" t="s">
        <v>6204</v>
      </c>
      <c r="B22" s="15">
        <v>288207</v>
      </c>
      <c r="C22" s="15">
        <v>301531</v>
      </c>
      <c r="D22" s="4">
        <f>C22-B22</f>
        <v>13324</v>
      </c>
      <c r="G22" s="6"/>
    </row>
    <row r="23" spans="1:7" ht="20.100000000000001" customHeight="1" x14ac:dyDescent="0.2">
      <c r="A23" s="3" t="s">
        <v>6203</v>
      </c>
      <c r="B23" s="15">
        <v>209175</v>
      </c>
      <c r="C23" s="15">
        <v>217962</v>
      </c>
      <c r="D23" s="4">
        <f>C23-B23</f>
        <v>8787</v>
      </c>
      <c r="G23" s="6"/>
    </row>
    <row r="24" spans="1:7" ht="20.100000000000001" customHeight="1" x14ac:dyDescent="0.2">
      <c r="A24" s="3" t="s">
        <v>6202</v>
      </c>
      <c r="B24" s="15">
        <v>1870858</v>
      </c>
      <c r="C24" s="15">
        <v>2030309</v>
      </c>
      <c r="D24" s="4">
        <f>C24-B24</f>
        <v>159451</v>
      </c>
      <c r="G24" s="6"/>
    </row>
    <row r="25" spans="1:7" ht="20.100000000000001" customHeight="1" x14ac:dyDescent="0.2">
      <c r="A25" s="3" t="s">
        <v>6201</v>
      </c>
      <c r="B25" s="15">
        <v>344801</v>
      </c>
      <c r="C25" s="15">
        <v>364896</v>
      </c>
      <c r="D25" s="4">
        <f>C25-B25</f>
        <v>20095</v>
      </c>
      <c r="G25" s="6"/>
    </row>
    <row r="26" spans="1:7" ht="20.100000000000001" customHeight="1" x14ac:dyDescent="0.2">
      <c r="A26" s="3" t="s">
        <v>6200</v>
      </c>
      <c r="B26" s="15">
        <v>559300</v>
      </c>
      <c r="C26" s="15">
        <v>580764</v>
      </c>
      <c r="D26" s="4">
        <f>C26-B26</f>
        <v>21464</v>
      </c>
      <c r="G26" s="6"/>
    </row>
    <row r="27" spans="1:7" ht="20.100000000000001" customHeight="1" x14ac:dyDescent="0.2">
      <c r="A27" s="3" t="s">
        <v>6199</v>
      </c>
      <c r="B27" s="15">
        <v>380457</v>
      </c>
      <c r="C27" s="15">
        <v>395202</v>
      </c>
      <c r="D27" s="4">
        <f>C27-B27</f>
        <v>14745</v>
      </c>
      <c r="G27" s="6"/>
    </row>
    <row r="28" spans="1:7" ht="20.100000000000001" customHeight="1" x14ac:dyDescent="0.2">
      <c r="A28" s="3" t="s">
        <v>6198</v>
      </c>
      <c r="B28" s="15">
        <v>895141</v>
      </c>
      <c r="C28" s="15">
        <v>924814</v>
      </c>
      <c r="D28" s="4">
        <f>C28-B28</f>
        <v>29673</v>
      </c>
      <c r="G28" s="6"/>
    </row>
    <row r="29" spans="1:7" ht="20.100000000000001" customHeight="1" x14ac:dyDescent="0.2">
      <c r="A29" s="3" t="s">
        <v>6197</v>
      </c>
      <c r="B29" s="15">
        <v>349033</v>
      </c>
      <c r="C29" s="15">
        <v>367992</v>
      </c>
      <c r="D29" s="4">
        <f>C29-B29</f>
        <v>18959</v>
      </c>
      <c r="G29" s="6"/>
    </row>
    <row r="30" spans="1:7" ht="20.100000000000001" customHeight="1" x14ac:dyDescent="0.2">
      <c r="A30" s="3" t="s">
        <v>6196</v>
      </c>
      <c r="B30" s="15">
        <v>1432591</v>
      </c>
      <c r="C30" s="15">
        <v>1628263</v>
      </c>
      <c r="D30" s="4">
        <f>C30-B30</f>
        <v>195672</v>
      </c>
      <c r="G30" s="6"/>
    </row>
    <row r="31" spans="1:7" ht="20.100000000000001" customHeight="1" x14ac:dyDescent="0.2">
      <c r="A31" s="3" t="s">
        <v>6195</v>
      </c>
      <c r="B31" s="15">
        <v>234109</v>
      </c>
      <c r="C31" s="15">
        <v>245060</v>
      </c>
      <c r="D31" s="4">
        <f>C31-B31</f>
        <v>10951</v>
      </c>
      <c r="G31" s="6"/>
    </row>
    <row r="32" spans="1:7" ht="20.100000000000001" customHeight="1" x14ac:dyDescent="0.2">
      <c r="A32" s="3" t="s">
        <v>6194</v>
      </c>
      <c r="B32" s="15">
        <v>1926005</v>
      </c>
      <c r="C32" s="15">
        <v>1992544</v>
      </c>
      <c r="D32" s="4">
        <f>C32-B32</f>
        <v>66539</v>
      </c>
      <c r="G32" s="6"/>
    </row>
    <row r="33" spans="1:7" ht="20.100000000000001" customHeight="1" x14ac:dyDescent="0.2">
      <c r="A33" s="3" t="s">
        <v>6193</v>
      </c>
      <c r="B33" s="15">
        <v>694979</v>
      </c>
      <c r="C33" s="15">
        <v>856185</v>
      </c>
      <c r="D33" s="4">
        <f>C33-B33</f>
        <v>161206</v>
      </c>
      <c r="G33" s="6"/>
    </row>
    <row r="34" spans="1:7" ht="20.100000000000001" customHeight="1" x14ac:dyDescent="0.2">
      <c r="A34" s="3" t="s">
        <v>6192</v>
      </c>
      <c r="B34" s="15">
        <v>70576</v>
      </c>
      <c r="C34" s="15">
        <v>79229</v>
      </c>
      <c r="D34" s="4">
        <f>C34-B34</f>
        <v>8653</v>
      </c>
      <c r="G34" s="6"/>
    </row>
    <row r="35" spans="1:7" ht="20.100000000000001" customHeight="1" x14ac:dyDescent="0.2">
      <c r="A35" s="3" t="s">
        <v>6191</v>
      </c>
      <c r="B35" s="15">
        <v>72407</v>
      </c>
      <c r="C35" s="15">
        <v>89414</v>
      </c>
      <c r="D35" s="4">
        <f>C35-B35</f>
        <v>17007</v>
      </c>
      <c r="G35" s="6"/>
    </row>
    <row r="36" spans="1:7" ht="20.100000000000001" customHeight="1" x14ac:dyDescent="0.2">
      <c r="A36" s="3" t="s">
        <v>6190</v>
      </c>
      <c r="B36" s="15">
        <v>71756</v>
      </c>
      <c r="C36" s="15">
        <v>80664</v>
      </c>
      <c r="D36" s="4">
        <f>C36-B36</f>
        <v>8908</v>
      </c>
      <c r="G36" s="6"/>
    </row>
    <row r="37" spans="1:7" ht="20.100000000000001" customHeight="1" x14ac:dyDescent="0.2">
      <c r="A37" s="3" t="s">
        <v>6189</v>
      </c>
      <c r="B37" s="15">
        <v>66289</v>
      </c>
      <c r="C37" s="15">
        <v>80333</v>
      </c>
      <c r="D37" s="4">
        <f>C37-B37</f>
        <v>14044</v>
      </c>
      <c r="G37" s="6"/>
    </row>
    <row r="38" spans="1:7" ht="20.100000000000001" customHeight="1" x14ac:dyDescent="0.2">
      <c r="A38" s="3" t="s">
        <v>6188</v>
      </c>
      <c r="B38" s="15">
        <f>3717983+3403200+980884+9645580</f>
        <v>17747647</v>
      </c>
      <c r="C38" s="15">
        <f>3865218+3590668+1104442+10274836</f>
        <v>18835164</v>
      </c>
      <c r="D38" s="4">
        <f>C38-B38</f>
        <v>1087517</v>
      </c>
      <c r="G38" s="6"/>
    </row>
    <row r="39" spans="1:7" ht="20.100000000000001" customHeight="1" x14ac:dyDescent="0.2">
      <c r="A39" s="3" t="s">
        <v>6187</v>
      </c>
      <c r="B39" s="15">
        <v>1000</v>
      </c>
      <c r="C39" s="15">
        <v>1000</v>
      </c>
      <c r="D39" s="4">
        <f>C39-B39</f>
        <v>0</v>
      </c>
      <c r="G39" s="6"/>
    </row>
    <row r="40" spans="1:7" ht="20.100000000000001" customHeight="1" x14ac:dyDescent="0.2">
      <c r="A40" s="3" t="s">
        <v>6186</v>
      </c>
      <c r="B40" s="15">
        <v>3388753</v>
      </c>
      <c r="C40" s="15">
        <v>3548922</v>
      </c>
      <c r="D40" s="4">
        <f>C40-B40</f>
        <v>160169</v>
      </c>
      <c r="G40" s="6"/>
    </row>
    <row r="41" spans="1:7" ht="20.100000000000001" customHeight="1" x14ac:dyDescent="0.2">
      <c r="A41" s="3" t="s">
        <v>6185</v>
      </c>
      <c r="B41" s="15">
        <v>42090</v>
      </c>
      <c r="C41" s="15">
        <v>42825</v>
      </c>
      <c r="D41" s="4">
        <f>C41-B41</f>
        <v>735</v>
      </c>
      <c r="G41" s="6"/>
    </row>
    <row r="42" spans="1:7" ht="20.100000000000001" customHeight="1" x14ac:dyDescent="0.2">
      <c r="A42" s="3" t="s">
        <v>6184</v>
      </c>
      <c r="B42" s="15">
        <v>0</v>
      </c>
      <c r="C42" s="15">
        <v>845504</v>
      </c>
      <c r="D42" s="4">
        <f>C42-B42</f>
        <v>845504</v>
      </c>
      <c r="G42" s="6"/>
    </row>
    <row r="43" spans="1:7" ht="20.100000000000001" customHeight="1" x14ac:dyDescent="0.2">
      <c r="A43" s="3" t="s">
        <v>6183</v>
      </c>
      <c r="B43" s="15">
        <v>264443</v>
      </c>
      <c r="C43" s="15">
        <v>268094</v>
      </c>
      <c r="D43" s="4">
        <f>C43-B43</f>
        <v>3651</v>
      </c>
      <c r="G43" s="6"/>
    </row>
    <row r="44" spans="1:7" ht="20.100000000000001" customHeight="1" x14ac:dyDescent="0.2">
      <c r="A44" s="3" t="s">
        <v>6182</v>
      </c>
      <c r="B44" s="15">
        <v>2199583</v>
      </c>
      <c r="C44" s="15">
        <v>2342029</v>
      </c>
      <c r="D44" s="4">
        <f>C44-B44</f>
        <v>142446</v>
      </c>
      <c r="G44" s="6"/>
    </row>
    <row r="45" spans="1:7" ht="20.100000000000001" customHeight="1" x14ac:dyDescent="0.2">
      <c r="A45" s="3" t="s">
        <v>6181</v>
      </c>
      <c r="B45" s="14">
        <v>2442047</v>
      </c>
      <c r="C45" s="14">
        <v>2324993</v>
      </c>
      <c r="D45" s="4">
        <f>C45-B45</f>
        <v>-117054</v>
      </c>
      <c r="G45" s="6"/>
    </row>
    <row r="46" spans="1:7" ht="20.100000000000001" customHeight="1" x14ac:dyDescent="0.2">
      <c r="A46" s="3" t="s">
        <v>6180</v>
      </c>
      <c r="B46" s="12">
        <f>SUM(B8:B45)</f>
        <v>44219182</v>
      </c>
      <c r="C46" s="12">
        <f>SUM(C8:C45)</f>
        <v>48574407</v>
      </c>
      <c r="D46" s="11">
        <f>C46-B46</f>
        <v>4355225</v>
      </c>
      <c r="E46" s="6"/>
    </row>
    <row r="47" spans="1:7" ht="20.100000000000001" customHeight="1" x14ac:dyDescent="0.2">
      <c r="A47" s="3" t="s">
        <v>6173</v>
      </c>
      <c r="B47" s="18"/>
      <c r="C47" s="18">
        <f>D46/B46</f>
        <v>9.8491758621857814E-2</v>
      </c>
      <c r="D47" s="4" t="s">
        <v>6169</v>
      </c>
      <c r="E47" s="6"/>
    </row>
    <row r="48" spans="1:7" ht="20.100000000000001" customHeight="1" x14ac:dyDescent="0.2">
      <c r="B48" s="17"/>
      <c r="C48" s="17"/>
      <c r="D48" s="4" t="s">
        <v>6169</v>
      </c>
    </row>
    <row r="49" spans="1:5" ht="20.100000000000001" customHeight="1" x14ac:dyDescent="0.2">
      <c r="A49" s="16" t="s">
        <v>6179</v>
      </c>
      <c r="B49" s="4"/>
      <c r="C49" s="4"/>
      <c r="D49" s="4" t="s">
        <v>6169</v>
      </c>
    </row>
    <row r="50" spans="1:5" ht="20.100000000000001" customHeight="1" x14ac:dyDescent="0.2">
      <c r="A50" s="3" t="s">
        <v>6178</v>
      </c>
      <c r="B50" s="15">
        <f>1637491</f>
        <v>1637491</v>
      </c>
      <c r="C50" s="15">
        <f>1703251+2682</f>
        <v>1705933</v>
      </c>
      <c r="D50" s="4">
        <f>C50-B50</f>
        <v>68442</v>
      </c>
    </row>
    <row r="51" spans="1:5" ht="20.100000000000001" customHeight="1" x14ac:dyDescent="0.2">
      <c r="A51" s="3" t="s">
        <v>6177</v>
      </c>
      <c r="B51" s="15">
        <f>1531548+1982</f>
        <v>1533530</v>
      </c>
      <c r="C51" s="15">
        <f>1602009</f>
        <v>1602009</v>
      </c>
      <c r="D51" s="4">
        <f>C51-B51</f>
        <v>68479</v>
      </c>
    </row>
    <row r="52" spans="1:5" ht="20.100000000000001" customHeight="1" x14ac:dyDescent="0.2">
      <c r="A52" s="3" t="s">
        <v>6176</v>
      </c>
      <c r="B52" s="15">
        <f>1568677+1982</f>
        <v>1570659</v>
      </c>
      <c r="C52" s="15">
        <f>1619444+2682</f>
        <v>1622126</v>
      </c>
      <c r="D52" s="4">
        <f>C52-B52</f>
        <v>51467</v>
      </c>
    </row>
    <row r="53" spans="1:5" ht="20.100000000000001" customHeight="1" x14ac:dyDescent="0.2">
      <c r="A53" s="3" t="s">
        <v>6175</v>
      </c>
      <c r="B53" s="14">
        <f>1736377+1982</f>
        <v>1738359</v>
      </c>
      <c r="C53" s="14">
        <f>1842515+2682</f>
        <v>1845197</v>
      </c>
      <c r="D53" s="13">
        <f>C53-B53</f>
        <v>106838</v>
      </c>
    </row>
    <row r="54" spans="1:5" ht="20.100000000000001" customHeight="1" x14ac:dyDescent="0.2">
      <c r="A54" s="3" t="s">
        <v>6174</v>
      </c>
      <c r="B54" s="12">
        <f>SUM(B50:B53)</f>
        <v>6480039</v>
      </c>
      <c r="C54" s="12">
        <f>SUM(C50:C53)</f>
        <v>6775265</v>
      </c>
      <c r="D54" s="11">
        <f>C54-B54</f>
        <v>295226</v>
      </c>
      <c r="E54" s="6"/>
    </row>
    <row r="55" spans="1:5" ht="20.100000000000001" customHeight="1" x14ac:dyDescent="0.2">
      <c r="A55" s="3" t="s">
        <v>6173</v>
      </c>
      <c r="B55" s="5"/>
      <c r="C55" s="5">
        <f>D54/B54</f>
        <v>4.5559293701781731E-2</v>
      </c>
      <c r="D55" s="4"/>
      <c r="E55" s="6"/>
    </row>
    <row r="56" spans="1:5" x14ac:dyDescent="0.2">
      <c r="A56" s="10"/>
      <c r="B56" s="4"/>
      <c r="C56" s="4"/>
      <c r="D56" s="4"/>
    </row>
    <row r="57" spans="1:5" x14ac:dyDescent="0.2">
      <c r="A57" s="3" t="s">
        <v>6172</v>
      </c>
      <c r="B57" s="4"/>
      <c r="C57" s="4"/>
      <c r="D57" s="4"/>
    </row>
    <row r="58" spans="1:5" ht="15.75" thickBot="1" x14ac:dyDescent="0.25">
      <c r="A58" s="3" t="s">
        <v>6170</v>
      </c>
      <c r="B58" s="9">
        <f>B46+B54</f>
        <v>50699221</v>
      </c>
      <c r="C58" s="9">
        <f>C46+C54</f>
        <v>55349672</v>
      </c>
      <c r="D58" s="8">
        <f>C58-B58</f>
        <v>4650451</v>
      </c>
      <c r="E58" s="6"/>
    </row>
    <row r="59" spans="1:5" ht="20.100000000000001" customHeight="1" thickTop="1" x14ac:dyDescent="0.2">
      <c r="B59" s="7"/>
      <c r="C59" s="7"/>
      <c r="D59" s="7"/>
      <c r="E59" s="6"/>
    </row>
    <row r="60" spans="1:5" x14ac:dyDescent="0.2">
      <c r="A60" s="3" t="s">
        <v>6171</v>
      </c>
      <c r="B60" s="4"/>
      <c r="C60" s="4"/>
      <c r="D60" s="4" t="s">
        <v>6169</v>
      </c>
    </row>
    <row r="61" spans="1:5" x14ac:dyDescent="0.2">
      <c r="A61" s="3" t="s">
        <v>6170</v>
      </c>
      <c r="B61" s="5"/>
      <c r="C61" s="5">
        <f>D58/B58</f>
        <v>9.1726281159231218E-2</v>
      </c>
      <c r="D61" s="4" t="s">
        <v>6169</v>
      </c>
    </row>
  </sheetData>
  <printOptions horizontalCentered="1"/>
  <pageMargins left="0.25" right="0.25" top="0.75" bottom="0.75" header="0.3" footer="0.3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2A8C-332B-42C4-B0A6-F4FE1F4F89B5}">
  <dimension ref="A1:F57"/>
  <sheetViews>
    <sheetView topLeftCell="A28" workbookViewId="0">
      <selection activeCell="C46" sqref="C46"/>
    </sheetView>
  </sheetViews>
  <sheetFormatPr defaultRowHeight="18" customHeight="1" x14ac:dyDescent="0.2"/>
  <cols>
    <col min="1" max="1" width="10" style="28" customWidth="1"/>
    <col min="2" max="2" width="38" style="3" customWidth="1"/>
    <col min="3" max="3" width="15.7109375" style="3" customWidth="1"/>
    <col min="4" max="4" width="16.7109375" style="3" customWidth="1"/>
    <col min="5" max="5" width="16.5703125" style="3" customWidth="1"/>
    <col min="6" max="6" width="13.5703125" style="3" customWidth="1"/>
    <col min="7" max="16384" width="9.140625" style="3"/>
  </cols>
  <sheetData>
    <row r="1" spans="1:6" ht="18" customHeight="1" x14ac:dyDescent="0.2">
      <c r="B1" s="44" t="s">
        <v>6225</v>
      </c>
      <c r="C1" s="44"/>
      <c r="D1" s="44"/>
      <c r="E1" s="44"/>
    </row>
    <row r="2" spans="1:6" s="25" customFormat="1" ht="18" customHeight="1" x14ac:dyDescent="0.25">
      <c r="A2" s="43"/>
      <c r="B2" s="27" t="s">
        <v>6224</v>
      </c>
      <c r="C2" s="27"/>
      <c r="D2" s="26"/>
      <c r="E2" s="26"/>
    </row>
    <row r="3" spans="1:6" s="25" customFormat="1" ht="18" customHeight="1" x14ac:dyDescent="0.25">
      <c r="A3" s="43"/>
      <c r="B3" s="27" t="s">
        <v>6255</v>
      </c>
      <c r="C3" s="26"/>
      <c r="D3" s="26"/>
      <c r="E3" s="26"/>
      <c r="F3" s="42"/>
    </row>
    <row r="4" spans="1:6" ht="18" customHeight="1" x14ac:dyDescent="0.2">
      <c r="B4" s="21"/>
      <c r="C4" s="22">
        <v>2022</v>
      </c>
      <c r="D4" s="23">
        <v>2023</v>
      </c>
      <c r="E4" s="22" t="s">
        <v>6222</v>
      </c>
    </row>
    <row r="5" spans="1:6" ht="18" customHeight="1" x14ac:dyDescent="0.2">
      <c r="B5" s="21"/>
      <c r="C5" s="19" t="s">
        <v>6221</v>
      </c>
      <c r="D5" s="20" t="s">
        <v>6221</v>
      </c>
      <c r="E5" s="19" t="s">
        <v>6220</v>
      </c>
    </row>
    <row r="6" spans="1:6" ht="13.5" customHeight="1" x14ac:dyDescent="0.2">
      <c r="A6" s="19" t="s">
        <v>6254</v>
      </c>
      <c r="B6" s="41" t="s">
        <v>6253</v>
      </c>
      <c r="C6" s="6"/>
      <c r="D6" s="6"/>
      <c r="E6" s="4"/>
    </row>
    <row r="7" spans="1:6" ht="18" customHeight="1" x14ac:dyDescent="0.2">
      <c r="A7" s="22">
        <v>108</v>
      </c>
      <c r="B7" s="36" t="s">
        <v>6252</v>
      </c>
      <c r="C7" s="15">
        <v>440472</v>
      </c>
      <c r="D7" s="15">
        <v>458260</v>
      </c>
      <c r="E7" s="7">
        <f>D7-C7</f>
        <v>17788</v>
      </c>
    </row>
    <row r="8" spans="1:6" ht="18" customHeight="1" x14ac:dyDescent="0.2">
      <c r="A8" s="22">
        <v>109</v>
      </c>
      <c r="B8" s="36" t="s">
        <v>6251</v>
      </c>
      <c r="C8" s="15">
        <v>15000</v>
      </c>
      <c r="D8" s="15">
        <v>15000</v>
      </c>
      <c r="E8" s="7">
        <f>D8-C8</f>
        <v>0</v>
      </c>
    </row>
    <row r="9" spans="1:6" ht="18" customHeight="1" x14ac:dyDescent="0.2">
      <c r="A9" s="22">
        <v>117</v>
      </c>
      <c r="B9" s="36" t="s">
        <v>6250</v>
      </c>
      <c r="C9" s="15">
        <v>0</v>
      </c>
      <c r="D9" s="15">
        <v>5000</v>
      </c>
      <c r="E9" s="7">
        <f>D9-C9</f>
        <v>5000</v>
      </c>
    </row>
    <row r="10" spans="1:6" ht="18" customHeight="1" x14ac:dyDescent="0.2">
      <c r="A10" s="23">
        <v>118</v>
      </c>
      <c r="B10" s="38" t="s">
        <v>3204</v>
      </c>
      <c r="C10" s="15">
        <v>210</v>
      </c>
      <c r="D10" s="15">
        <v>10000</v>
      </c>
      <c r="E10" s="37">
        <f>D10-C10</f>
        <v>9790</v>
      </c>
    </row>
    <row r="11" spans="1:6" s="40" customFormat="1" ht="18" customHeight="1" x14ac:dyDescent="0.2">
      <c r="A11" s="23">
        <v>119</v>
      </c>
      <c r="B11" s="38" t="s">
        <v>6249</v>
      </c>
      <c r="C11" s="15">
        <v>0</v>
      </c>
      <c r="D11" s="15">
        <v>0</v>
      </c>
      <c r="E11" s="37">
        <f>D11-C11</f>
        <v>0</v>
      </c>
    </row>
    <row r="12" spans="1:6" ht="18" customHeight="1" x14ac:dyDescent="0.2">
      <c r="A12" s="28">
        <v>120</v>
      </c>
      <c r="B12" s="3" t="s">
        <v>6216</v>
      </c>
      <c r="C12" s="15">
        <v>61416</v>
      </c>
      <c r="D12" s="15">
        <v>55858</v>
      </c>
      <c r="E12" s="7">
        <f>D12-C12</f>
        <v>-5558</v>
      </c>
    </row>
    <row r="13" spans="1:6" ht="18" customHeight="1" x14ac:dyDescent="0.2">
      <c r="A13" s="28">
        <v>121</v>
      </c>
      <c r="B13" s="3" t="s">
        <v>6248</v>
      </c>
      <c r="C13" s="15">
        <v>13986</v>
      </c>
      <c r="D13" s="15">
        <v>14725</v>
      </c>
      <c r="E13" s="7">
        <f>D13-C13</f>
        <v>739</v>
      </c>
    </row>
    <row r="14" spans="1:6" ht="18" customHeight="1" x14ac:dyDescent="0.2">
      <c r="A14" s="28">
        <v>122</v>
      </c>
      <c r="B14" s="3" t="s">
        <v>3292</v>
      </c>
      <c r="C14" s="15">
        <v>8000</v>
      </c>
      <c r="D14" s="15">
        <v>8000</v>
      </c>
      <c r="E14" s="7">
        <f>D14-C14</f>
        <v>0</v>
      </c>
    </row>
    <row r="15" spans="1:6" ht="18" customHeight="1" x14ac:dyDescent="0.2">
      <c r="A15" s="28">
        <v>123</v>
      </c>
      <c r="B15" s="3" t="s">
        <v>6247</v>
      </c>
      <c r="C15" s="15">
        <v>5346</v>
      </c>
      <c r="D15" s="15">
        <v>5488</v>
      </c>
      <c r="E15" s="7">
        <f>D15-C15</f>
        <v>142</v>
      </c>
    </row>
    <row r="16" spans="1:6" ht="18" customHeight="1" x14ac:dyDescent="0.2">
      <c r="A16" s="28">
        <v>124</v>
      </c>
      <c r="B16" s="3" t="s">
        <v>6246</v>
      </c>
      <c r="C16" s="15">
        <v>10655</v>
      </c>
      <c r="D16" s="15">
        <v>10776</v>
      </c>
      <c r="E16" s="7">
        <f>D16-C16</f>
        <v>121</v>
      </c>
    </row>
    <row r="17" spans="1:5" ht="18" customHeight="1" x14ac:dyDescent="0.2">
      <c r="A17" s="28">
        <v>125</v>
      </c>
      <c r="B17" s="3" t="s">
        <v>6245</v>
      </c>
      <c r="C17" s="15">
        <v>0</v>
      </c>
      <c r="D17" s="15">
        <v>0</v>
      </c>
      <c r="E17" s="7">
        <f>D17-C17</f>
        <v>0</v>
      </c>
    </row>
    <row r="18" spans="1:5" ht="18" customHeight="1" x14ac:dyDescent="0.2">
      <c r="A18" s="28">
        <v>126</v>
      </c>
      <c r="B18" s="3" t="s">
        <v>3361</v>
      </c>
      <c r="C18" s="15">
        <v>0</v>
      </c>
      <c r="D18" s="15">
        <v>30000</v>
      </c>
      <c r="E18" s="7">
        <f>D18-C18</f>
        <v>30000</v>
      </c>
    </row>
    <row r="19" spans="1:5" ht="18" customHeight="1" x14ac:dyDescent="0.2">
      <c r="A19" s="28">
        <v>127</v>
      </c>
      <c r="B19" s="3" t="s">
        <v>3367</v>
      </c>
      <c r="C19" s="15">
        <v>0</v>
      </c>
      <c r="D19" s="15">
        <v>10000</v>
      </c>
      <c r="E19" s="7">
        <f>D19-C19</f>
        <v>10000</v>
      </c>
    </row>
    <row r="20" spans="1:5" ht="18" customHeight="1" x14ac:dyDescent="0.2">
      <c r="A20" s="28">
        <v>129</v>
      </c>
      <c r="B20" s="3" t="s">
        <v>3376</v>
      </c>
      <c r="C20" s="15">
        <v>0</v>
      </c>
      <c r="D20" s="15">
        <v>9500</v>
      </c>
      <c r="E20" s="7">
        <f>D20-C20</f>
        <v>9500</v>
      </c>
    </row>
    <row r="21" spans="1:5" ht="18" customHeight="1" x14ac:dyDescent="0.2">
      <c r="A21" s="28">
        <v>215</v>
      </c>
      <c r="B21" s="3" t="s">
        <v>3398</v>
      </c>
      <c r="C21" s="15">
        <v>117661</v>
      </c>
      <c r="D21" s="15">
        <v>0</v>
      </c>
      <c r="E21" s="7">
        <f>D21-C21</f>
        <v>-117661</v>
      </c>
    </row>
    <row r="22" spans="1:5" ht="18" customHeight="1" x14ac:dyDescent="0.2">
      <c r="A22" s="28">
        <v>240</v>
      </c>
      <c r="B22" s="3" t="s">
        <v>6244</v>
      </c>
      <c r="C22" s="15">
        <v>10200</v>
      </c>
      <c r="D22" s="15">
        <v>1001</v>
      </c>
      <c r="E22" s="7">
        <f>D22-C22</f>
        <v>-9199</v>
      </c>
    </row>
    <row r="23" spans="1:5" ht="18" customHeight="1" x14ac:dyDescent="0.2">
      <c r="A23" s="28">
        <v>245</v>
      </c>
      <c r="B23" s="3" t="s">
        <v>6243</v>
      </c>
      <c r="C23" s="15">
        <v>7920</v>
      </c>
      <c r="D23" s="15">
        <v>14325</v>
      </c>
      <c r="E23" s="7">
        <f>D23-C23</f>
        <v>6405</v>
      </c>
    </row>
    <row r="24" spans="1:5" ht="18" customHeight="1" x14ac:dyDescent="0.2">
      <c r="A24" s="28">
        <v>280</v>
      </c>
      <c r="B24" s="3" t="s">
        <v>3445</v>
      </c>
      <c r="C24" s="15">
        <v>0</v>
      </c>
      <c r="D24" s="15">
        <v>0</v>
      </c>
      <c r="E24" s="7">
        <f>D24-C24</f>
        <v>0</v>
      </c>
    </row>
    <row r="25" spans="1:5" ht="18" customHeight="1" x14ac:dyDescent="0.2">
      <c r="A25" s="28">
        <v>281</v>
      </c>
      <c r="B25" s="3" t="s">
        <v>3458</v>
      </c>
      <c r="C25" s="15">
        <v>13175</v>
      </c>
      <c r="D25" s="15">
        <v>13702</v>
      </c>
      <c r="E25" s="7">
        <f>D25-C25</f>
        <v>527</v>
      </c>
    </row>
    <row r="26" spans="1:5" ht="18" customHeight="1" x14ac:dyDescent="0.2">
      <c r="A26" s="28">
        <v>282</v>
      </c>
      <c r="B26" s="3" t="s">
        <v>6242</v>
      </c>
      <c r="C26" s="15">
        <v>5500</v>
      </c>
      <c r="D26" s="15">
        <v>1000</v>
      </c>
      <c r="E26" s="7">
        <f>D26-C26</f>
        <v>-4500</v>
      </c>
    </row>
    <row r="27" spans="1:5" ht="18" customHeight="1" x14ac:dyDescent="0.2">
      <c r="A27" s="28">
        <v>283</v>
      </c>
      <c r="B27" s="3" t="s">
        <v>6241</v>
      </c>
      <c r="C27" s="15">
        <v>22900</v>
      </c>
      <c r="D27" s="15">
        <v>5300</v>
      </c>
      <c r="E27" s="7">
        <f>D27-C27</f>
        <v>-17600</v>
      </c>
    </row>
    <row r="28" spans="1:5" ht="18" customHeight="1" x14ac:dyDescent="0.2">
      <c r="A28" s="28">
        <v>286</v>
      </c>
      <c r="B28" s="3" t="s">
        <v>3490</v>
      </c>
      <c r="C28" s="15">
        <v>0</v>
      </c>
      <c r="D28" s="15">
        <v>0</v>
      </c>
      <c r="E28" s="7">
        <f>D28-C28</f>
        <v>0</v>
      </c>
    </row>
    <row r="29" spans="1:5" s="40" customFormat="1" ht="18" customHeight="1" x14ac:dyDescent="0.2">
      <c r="A29" s="39">
        <v>300</v>
      </c>
      <c r="B29" s="40" t="s">
        <v>6240</v>
      </c>
      <c r="C29" s="15">
        <v>0</v>
      </c>
      <c r="D29" s="15">
        <v>0</v>
      </c>
      <c r="E29" s="37">
        <f>D29-C29</f>
        <v>0</v>
      </c>
    </row>
    <row r="30" spans="1:5" s="40" customFormat="1" ht="18" customHeight="1" x14ac:dyDescent="0.2">
      <c r="A30" s="39">
        <v>301</v>
      </c>
      <c r="B30" s="40" t="s">
        <v>6239</v>
      </c>
      <c r="C30" s="15">
        <v>0</v>
      </c>
      <c r="D30" s="15">
        <v>0</v>
      </c>
      <c r="E30" s="37">
        <f>D30-C30</f>
        <v>0</v>
      </c>
    </row>
    <row r="31" spans="1:5" s="40" customFormat="1" ht="18" customHeight="1" x14ac:dyDescent="0.2">
      <c r="A31" s="39">
        <v>303</v>
      </c>
      <c r="B31" s="40" t="s">
        <v>3569</v>
      </c>
      <c r="C31" s="15">
        <v>21359</v>
      </c>
      <c r="D31" s="15">
        <v>24138</v>
      </c>
      <c r="E31" s="37">
        <f>D31-C31</f>
        <v>2779</v>
      </c>
    </row>
    <row r="32" spans="1:5" s="40" customFormat="1" ht="18" customHeight="1" x14ac:dyDescent="0.2">
      <c r="A32" s="39">
        <v>304</v>
      </c>
      <c r="B32" s="40" t="s">
        <v>3573</v>
      </c>
      <c r="C32" s="15">
        <v>0</v>
      </c>
      <c r="D32" s="15">
        <v>2500</v>
      </c>
      <c r="E32" s="37">
        <f>D32-C32</f>
        <v>2500</v>
      </c>
    </row>
    <row r="33" spans="1:5" ht="18" customHeight="1" x14ac:dyDescent="0.2">
      <c r="A33" s="28">
        <v>310</v>
      </c>
      <c r="B33" s="3" t="s">
        <v>3590</v>
      </c>
      <c r="C33" s="15">
        <v>4150</v>
      </c>
      <c r="D33" s="15">
        <v>3575</v>
      </c>
      <c r="E33" s="7">
        <f>D33-C33</f>
        <v>-575</v>
      </c>
    </row>
    <row r="34" spans="1:5" s="40" customFormat="1" ht="18" customHeight="1" x14ac:dyDescent="0.2">
      <c r="A34" s="39">
        <v>321</v>
      </c>
      <c r="B34" s="40" t="s">
        <v>6238</v>
      </c>
      <c r="C34" s="15">
        <v>2796466</v>
      </c>
      <c r="D34" s="15">
        <v>3894361</v>
      </c>
      <c r="E34" s="37">
        <f>D34-C34</f>
        <v>1097895</v>
      </c>
    </row>
    <row r="35" spans="1:5" ht="18" customHeight="1" x14ac:dyDescent="0.2">
      <c r="A35" s="28">
        <v>323</v>
      </c>
      <c r="B35" s="3" t="s">
        <v>6237</v>
      </c>
      <c r="C35" s="15">
        <v>0</v>
      </c>
      <c r="D35" s="15">
        <v>0</v>
      </c>
      <c r="E35" s="7">
        <f>D35-C35</f>
        <v>0</v>
      </c>
    </row>
    <row r="36" spans="1:5" s="40" customFormat="1" ht="18" customHeight="1" x14ac:dyDescent="0.2">
      <c r="A36" s="39">
        <v>360</v>
      </c>
      <c r="B36" s="40" t="s">
        <v>3641</v>
      </c>
      <c r="C36" s="35">
        <v>235820</v>
      </c>
      <c r="D36" s="35">
        <v>239635</v>
      </c>
      <c r="E36" s="37">
        <f>D36-C36</f>
        <v>3815</v>
      </c>
    </row>
    <row r="37" spans="1:5" s="40" customFormat="1" ht="18" customHeight="1" x14ac:dyDescent="0.2">
      <c r="A37" s="39">
        <v>362</v>
      </c>
      <c r="B37" s="40" t="s">
        <v>3654</v>
      </c>
      <c r="C37" s="35">
        <v>120000</v>
      </c>
      <c r="D37" s="35">
        <v>7650</v>
      </c>
      <c r="E37" s="37">
        <f>D37-C37</f>
        <v>-112350</v>
      </c>
    </row>
    <row r="38" spans="1:5" ht="18" customHeight="1" x14ac:dyDescent="0.2">
      <c r="A38" s="39">
        <v>370</v>
      </c>
      <c r="B38" s="38" t="s">
        <v>6236</v>
      </c>
      <c r="C38" s="35">
        <v>133641</v>
      </c>
      <c r="D38" s="35">
        <v>115720</v>
      </c>
      <c r="E38" s="37">
        <f>D38-C38</f>
        <v>-17921</v>
      </c>
    </row>
    <row r="39" spans="1:5" ht="18" customHeight="1" x14ac:dyDescent="0.2">
      <c r="A39" s="28">
        <v>372</v>
      </c>
      <c r="B39" s="36" t="s">
        <v>6235</v>
      </c>
      <c r="C39" s="35">
        <v>47500</v>
      </c>
      <c r="D39" s="35">
        <v>47500</v>
      </c>
      <c r="E39" s="7">
        <f>D39-C39</f>
        <v>0</v>
      </c>
    </row>
    <row r="40" spans="1:5" ht="18" customHeight="1" x14ac:dyDescent="0.2">
      <c r="A40" s="28">
        <v>380</v>
      </c>
      <c r="B40" s="36" t="s">
        <v>6234</v>
      </c>
      <c r="C40" s="35">
        <v>200543</v>
      </c>
      <c r="D40" s="35">
        <v>223329</v>
      </c>
      <c r="E40" s="7">
        <f>D40-C40</f>
        <v>22786</v>
      </c>
    </row>
    <row r="41" spans="1:5" ht="18" customHeight="1" x14ac:dyDescent="0.2">
      <c r="A41" s="28">
        <v>390</v>
      </c>
      <c r="B41" s="36" t="s">
        <v>6091</v>
      </c>
      <c r="C41" s="35">
        <v>750</v>
      </c>
      <c r="D41" s="35">
        <v>750</v>
      </c>
      <c r="E41" s="7">
        <f>D41-C41</f>
        <v>0</v>
      </c>
    </row>
    <row r="42" spans="1:5" ht="18" customHeight="1" x14ac:dyDescent="0.2">
      <c r="A42" s="28">
        <v>392</v>
      </c>
      <c r="B42" s="36" t="s">
        <v>3775</v>
      </c>
      <c r="C42" s="35">
        <v>184639</v>
      </c>
      <c r="D42" s="35">
        <v>193711</v>
      </c>
      <c r="E42" s="7">
        <f>D42-C42</f>
        <v>9072</v>
      </c>
    </row>
    <row r="43" spans="1:5" ht="18" customHeight="1" x14ac:dyDescent="0.2">
      <c r="A43" s="28">
        <v>410</v>
      </c>
      <c r="B43" s="36" t="s">
        <v>6233</v>
      </c>
      <c r="C43" s="35">
        <v>4422580</v>
      </c>
      <c r="D43" s="35">
        <v>4531235</v>
      </c>
      <c r="E43" s="7">
        <f>D43-C43</f>
        <v>108655</v>
      </c>
    </row>
    <row r="44" spans="1:5" ht="18" customHeight="1" x14ac:dyDescent="0.2">
      <c r="A44" s="28">
        <v>420</v>
      </c>
      <c r="B44" s="36" t="s">
        <v>6232</v>
      </c>
      <c r="C44" s="35">
        <v>1500</v>
      </c>
      <c r="D44" s="35">
        <v>1500</v>
      </c>
      <c r="E44" s="7">
        <f>D44-C44</f>
        <v>0</v>
      </c>
    </row>
    <row r="45" spans="1:5" ht="18" customHeight="1" x14ac:dyDescent="0.2">
      <c r="A45" s="28">
        <v>450</v>
      </c>
      <c r="B45" s="3" t="s">
        <v>6231</v>
      </c>
      <c r="C45" s="15">
        <v>74628</v>
      </c>
      <c r="D45" s="15">
        <v>86506</v>
      </c>
      <c r="E45" s="7">
        <f>D45-C45</f>
        <v>11878</v>
      </c>
    </row>
    <row r="46" spans="1:5" ht="18" customHeight="1" x14ac:dyDescent="0.2">
      <c r="A46" s="28">
        <v>499</v>
      </c>
      <c r="B46" s="3" t="s">
        <v>6230</v>
      </c>
      <c r="C46" s="15">
        <v>3000</v>
      </c>
      <c r="D46" s="15">
        <v>3000</v>
      </c>
      <c r="E46" s="7">
        <f>D46-C46</f>
        <v>0</v>
      </c>
    </row>
    <row r="47" spans="1:5" ht="18" customHeight="1" x14ac:dyDescent="0.2">
      <c r="A47" s="28">
        <v>500</v>
      </c>
      <c r="B47" s="3" t="s">
        <v>3875</v>
      </c>
      <c r="C47" s="15">
        <v>10870</v>
      </c>
      <c r="D47" s="15">
        <v>6200</v>
      </c>
      <c r="E47" s="7">
        <f>D47-C47</f>
        <v>-4670</v>
      </c>
    </row>
    <row r="48" spans="1:5" ht="18" customHeight="1" x14ac:dyDescent="0.2">
      <c r="A48" s="28">
        <v>515</v>
      </c>
      <c r="B48" s="3" t="s">
        <v>3906</v>
      </c>
      <c r="C48" s="15">
        <v>14395</v>
      </c>
      <c r="D48" s="15">
        <v>11078</v>
      </c>
      <c r="E48" s="7">
        <f>D48-C48</f>
        <v>-3317</v>
      </c>
    </row>
    <row r="49" spans="1:5" ht="18" customHeight="1" x14ac:dyDescent="0.2">
      <c r="A49" s="28">
        <v>700</v>
      </c>
      <c r="B49" s="3" t="s">
        <v>5775</v>
      </c>
      <c r="C49" s="15">
        <v>1876342</v>
      </c>
      <c r="D49" s="15">
        <v>2629042</v>
      </c>
      <c r="E49" s="7">
        <f>D49-C49</f>
        <v>752700</v>
      </c>
    </row>
    <row r="50" spans="1:5" ht="18" customHeight="1" x14ac:dyDescent="0.2">
      <c r="A50" s="28">
        <v>720</v>
      </c>
      <c r="B50" s="3" t="s">
        <v>6229</v>
      </c>
      <c r="C50" s="34">
        <f>40000+17000</f>
        <v>57000</v>
      </c>
      <c r="D50" s="34">
        <f>40000+17000</f>
        <v>57000</v>
      </c>
      <c r="E50" s="7">
        <f>D50-C50</f>
        <v>0</v>
      </c>
    </row>
    <row r="51" spans="1:5" ht="18" customHeight="1" x14ac:dyDescent="0.2">
      <c r="A51" s="28">
        <v>800</v>
      </c>
      <c r="B51" s="3" t="s">
        <v>6228</v>
      </c>
      <c r="C51" s="15">
        <v>2516086</v>
      </c>
      <c r="D51" s="15">
        <v>1925179</v>
      </c>
      <c r="E51" s="7">
        <f>D51-C51</f>
        <v>-590907</v>
      </c>
    </row>
    <row r="52" spans="1:5" ht="18" customHeight="1" thickBot="1" x14ac:dyDescent="0.25">
      <c r="B52" s="3" t="s">
        <v>6227</v>
      </c>
      <c r="C52" s="29">
        <f>SUM(C7:C51)</f>
        <v>13453710</v>
      </c>
      <c r="D52" s="29">
        <f>SUM(D7:D51)</f>
        <v>14671544</v>
      </c>
      <c r="E52" s="33">
        <f>SUM(E7:E51)</f>
        <v>1217834</v>
      </c>
    </row>
    <row r="53" spans="1:5" ht="12" customHeight="1" thickTop="1" x14ac:dyDescent="0.2">
      <c r="B53" s="32"/>
      <c r="C53" s="31"/>
      <c r="D53" s="31"/>
      <c r="E53" s="30"/>
    </row>
    <row r="54" spans="1:5" ht="13.5" customHeight="1" x14ac:dyDescent="0.2">
      <c r="B54" s="3" t="s">
        <v>6173</v>
      </c>
      <c r="D54" s="18">
        <f>E52/C52</f>
        <v>9.0520310011141913E-2</v>
      </c>
      <c r="E54" s="30"/>
    </row>
    <row r="56" spans="1:5" ht="18" customHeight="1" thickBot="1" x14ac:dyDescent="0.25">
      <c r="B56" s="28" t="s">
        <v>6226</v>
      </c>
      <c r="C56" s="29">
        <f>'GEN &amp; R&amp;B RECAP'!B58+' Other Fd Exp Summary '!C52</f>
        <v>64152931</v>
      </c>
      <c r="D56" s="29">
        <f>'GEN &amp; R&amp;B RECAP'!C58+' Other Fd Exp Summary '!D52</f>
        <v>70021216</v>
      </c>
      <c r="E56" s="29">
        <f>'GEN &amp; R&amp;B RECAP'!D58+' Other Fd Exp Summary '!E52</f>
        <v>5868285</v>
      </c>
    </row>
    <row r="57" spans="1:5" ht="18" customHeight="1" thickTop="1" x14ac:dyDescent="0.2"/>
  </sheetData>
  <mergeCells count="1">
    <mergeCell ref="B1:E1"/>
  </mergeCells>
  <printOptions horizontalCentered="1"/>
  <pageMargins left="0.5" right="0.5" top="0.78" bottom="0.75" header="0.5" footer="0.5"/>
  <pageSetup scale="95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193E-6582-4545-B199-61BF9F2DC910}">
  <dimension ref="A1:E258"/>
  <sheetViews>
    <sheetView tabSelected="1" workbookViewId="0">
      <selection activeCell="K28" sqref="K28"/>
    </sheetView>
  </sheetViews>
  <sheetFormatPr defaultRowHeight="12.75" x14ac:dyDescent="0.25"/>
  <cols>
    <col min="1" max="1" width="9" style="48" customWidth="1"/>
    <col min="2" max="2" width="45.85546875" style="48" customWidth="1"/>
    <col min="3" max="3" width="13.85546875" style="48" customWidth="1"/>
    <col min="4" max="4" width="16" style="48" customWidth="1"/>
    <col min="5" max="5" width="14.85546875" style="48" customWidth="1"/>
    <col min="6" max="16384" width="9.140625" style="48"/>
  </cols>
  <sheetData>
    <row r="1" spans="1:5" ht="15" customHeight="1" x14ac:dyDescent="0.2">
      <c r="A1" s="45"/>
      <c r="B1" s="45"/>
      <c r="C1" s="46">
        <v>2021</v>
      </c>
      <c r="D1" s="46">
        <v>2022</v>
      </c>
      <c r="E1" s="47">
        <v>2023</v>
      </c>
    </row>
    <row r="2" spans="1:5" ht="14.25" customHeight="1" x14ac:dyDescent="0.2">
      <c r="A2" s="49" t="s">
        <v>6256</v>
      </c>
      <c r="B2" s="45"/>
      <c r="C2" s="50" t="s">
        <v>6257</v>
      </c>
      <c r="D2" s="51" t="s">
        <v>6258</v>
      </c>
      <c r="E2" s="51" t="s">
        <v>6258</v>
      </c>
    </row>
    <row r="3" spans="1:5" ht="14.25" customHeight="1" x14ac:dyDescent="0.25">
      <c r="A3" s="52" t="s">
        <v>6259</v>
      </c>
      <c r="B3" s="53" t="s">
        <v>6260</v>
      </c>
      <c r="C3" s="54" t="s">
        <v>6261</v>
      </c>
      <c r="D3" s="55" t="s">
        <v>6262</v>
      </c>
      <c r="E3" s="55" t="s">
        <v>6263</v>
      </c>
    </row>
    <row r="4" spans="1:5" ht="14.25" customHeight="1" x14ac:dyDescent="0.2">
      <c r="A4" s="56">
        <v>100</v>
      </c>
      <c r="B4" s="57" t="s">
        <v>6264</v>
      </c>
      <c r="C4" s="58"/>
      <c r="D4" s="58"/>
      <c r="E4" s="58"/>
    </row>
    <row r="5" spans="1:5" ht="14.25" customHeight="1" x14ac:dyDescent="0.2">
      <c r="A5" s="45"/>
      <c r="B5" s="59" t="s">
        <v>6265</v>
      </c>
      <c r="C5" s="60">
        <v>10417678</v>
      </c>
      <c r="D5" s="60">
        <v>10325973</v>
      </c>
      <c r="E5" s="61">
        <v>11400000</v>
      </c>
    </row>
    <row r="6" spans="1:5" ht="14.25" customHeight="1" x14ac:dyDescent="0.2">
      <c r="A6" s="45"/>
      <c r="B6" s="59" t="s">
        <v>6266</v>
      </c>
      <c r="C6" s="60">
        <v>22358049</v>
      </c>
      <c r="D6" s="60">
        <v>23657200</v>
      </c>
      <c r="E6" s="61">
        <v>25512160</v>
      </c>
    </row>
    <row r="7" spans="1:5" ht="14.25" customHeight="1" x14ac:dyDescent="0.2">
      <c r="A7" s="45"/>
      <c r="B7" s="59" t="s">
        <v>6267</v>
      </c>
      <c r="C7" s="60">
        <v>219267</v>
      </c>
      <c r="D7" s="60">
        <v>177000</v>
      </c>
      <c r="E7" s="61">
        <v>177000</v>
      </c>
    </row>
    <row r="8" spans="1:5" ht="14.25" customHeight="1" x14ac:dyDescent="0.2">
      <c r="A8" s="45"/>
      <c r="B8" s="59" t="s">
        <v>6268</v>
      </c>
      <c r="C8" s="60">
        <v>54867</v>
      </c>
      <c r="D8" s="60">
        <v>58000</v>
      </c>
      <c r="E8" s="61">
        <v>42000</v>
      </c>
    </row>
    <row r="9" spans="1:5" ht="14.25" customHeight="1" x14ac:dyDescent="0.2">
      <c r="A9" s="45"/>
      <c r="B9" s="59" t="s">
        <v>6269</v>
      </c>
      <c r="C9" s="62">
        <v>991</v>
      </c>
      <c r="D9" s="62">
        <v>500</v>
      </c>
      <c r="E9" s="63" t="s">
        <v>6270</v>
      </c>
    </row>
    <row r="10" spans="1:5" ht="14.25" customHeight="1" x14ac:dyDescent="0.2">
      <c r="A10" s="45"/>
      <c r="B10" s="59" t="s">
        <v>6271</v>
      </c>
      <c r="C10" s="60">
        <v>710912</v>
      </c>
      <c r="D10" s="60">
        <v>685880</v>
      </c>
      <c r="E10" s="61">
        <v>684820</v>
      </c>
    </row>
    <row r="11" spans="1:5" ht="14.25" customHeight="1" x14ac:dyDescent="0.2">
      <c r="A11" s="45"/>
      <c r="B11" s="59" t="s">
        <v>6272</v>
      </c>
      <c r="C11" s="60">
        <v>1910760</v>
      </c>
      <c r="D11" s="60">
        <v>1857100</v>
      </c>
      <c r="E11" s="61">
        <v>1760700</v>
      </c>
    </row>
    <row r="12" spans="1:5" ht="14.25" customHeight="1" x14ac:dyDescent="0.2">
      <c r="A12" s="45"/>
      <c r="B12" s="59" t="s">
        <v>6273</v>
      </c>
      <c r="C12" s="60">
        <v>195074</v>
      </c>
      <c r="D12" s="60">
        <v>200971</v>
      </c>
      <c r="E12" s="61">
        <v>148040</v>
      </c>
    </row>
    <row r="13" spans="1:5" ht="14.25" customHeight="1" x14ac:dyDescent="0.2">
      <c r="A13" s="45"/>
      <c r="B13" s="59" t="s">
        <v>6274</v>
      </c>
      <c r="C13" s="60">
        <v>239415</v>
      </c>
      <c r="D13" s="60">
        <v>245695</v>
      </c>
      <c r="E13" s="61">
        <v>246558</v>
      </c>
    </row>
    <row r="14" spans="1:5" ht="14.25" customHeight="1" x14ac:dyDescent="0.2">
      <c r="A14" s="45"/>
      <c r="B14" s="59" t="s">
        <v>6275</v>
      </c>
      <c r="C14" s="60">
        <v>514726</v>
      </c>
      <c r="D14" s="60">
        <v>1051500</v>
      </c>
      <c r="E14" s="61">
        <v>1168500</v>
      </c>
    </row>
    <row r="15" spans="1:5" ht="14.25" customHeight="1" x14ac:dyDescent="0.2">
      <c r="A15" s="45"/>
      <c r="B15" s="59" t="s">
        <v>6276</v>
      </c>
      <c r="C15" s="60">
        <v>1946900</v>
      </c>
      <c r="D15" s="60">
        <v>2328000</v>
      </c>
      <c r="E15" s="61">
        <v>2378000</v>
      </c>
    </row>
    <row r="16" spans="1:5" ht="14.25" customHeight="1" x14ac:dyDescent="0.2">
      <c r="A16" s="45"/>
      <c r="B16" s="59" t="s">
        <v>6277</v>
      </c>
      <c r="C16" s="60">
        <v>793411</v>
      </c>
      <c r="D16" s="60">
        <v>880000</v>
      </c>
      <c r="E16" s="61">
        <v>770000</v>
      </c>
    </row>
    <row r="17" spans="1:5" ht="14.25" customHeight="1" x14ac:dyDescent="0.2">
      <c r="A17" s="45"/>
      <c r="B17" s="59" t="s">
        <v>6278</v>
      </c>
      <c r="C17" s="60">
        <v>3084</v>
      </c>
      <c r="D17" s="60">
        <v>10100</v>
      </c>
      <c r="E17" s="61">
        <v>10000</v>
      </c>
    </row>
    <row r="18" spans="1:5" ht="14.25" customHeight="1" x14ac:dyDescent="0.2">
      <c r="A18" s="45"/>
      <c r="B18" s="59" t="s">
        <v>6279</v>
      </c>
      <c r="C18" s="60">
        <v>888796</v>
      </c>
      <c r="D18" s="60">
        <v>843333</v>
      </c>
      <c r="E18" s="61">
        <v>1656258</v>
      </c>
    </row>
    <row r="19" spans="1:5" ht="14.25" customHeight="1" x14ac:dyDescent="0.2">
      <c r="A19" s="45"/>
      <c r="B19" s="59" t="s">
        <v>6280</v>
      </c>
      <c r="C19" s="60">
        <v>404208</v>
      </c>
      <c r="D19" s="60">
        <v>393689</v>
      </c>
      <c r="E19" s="61">
        <v>371241</v>
      </c>
    </row>
    <row r="20" spans="1:5" ht="14.25" customHeight="1" x14ac:dyDescent="0.2">
      <c r="A20" s="45"/>
      <c r="B20" s="59" t="s">
        <v>6281</v>
      </c>
      <c r="C20" s="45"/>
      <c r="D20" s="60">
        <v>39835</v>
      </c>
      <c r="E20" s="61">
        <v>58850</v>
      </c>
    </row>
    <row r="21" spans="1:5" ht="14.25" customHeight="1" x14ac:dyDescent="0.2">
      <c r="A21" s="45"/>
      <c r="B21" s="64" t="s">
        <v>6282</v>
      </c>
      <c r="C21" s="65">
        <v>63218</v>
      </c>
      <c r="D21" s="65">
        <v>1546241</v>
      </c>
      <c r="E21" s="66">
        <v>2304630</v>
      </c>
    </row>
    <row r="22" spans="1:5" ht="18.95" customHeight="1" x14ac:dyDescent="0.2">
      <c r="A22" s="45"/>
      <c r="B22" s="67" t="s">
        <v>6283</v>
      </c>
      <c r="C22" s="68">
        <v>40721356</v>
      </c>
      <c r="D22" s="68">
        <v>44301017</v>
      </c>
      <c r="E22" s="69">
        <v>48688757</v>
      </c>
    </row>
    <row r="23" spans="1:5" ht="18" customHeight="1" x14ac:dyDescent="0.2">
      <c r="A23" s="70">
        <v>108</v>
      </c>
      <c r="B23" s="71" t="s">
        <v>6284</v>
      </c>
      <c r="C23" s="45"/>
      <c r="D23" s="45"/>
      <c r="E23" s="45"/>
    </row>
    <row r="24" spans="1:5" ht="14.25" customHeight="1" x14ac:dyDescent="0.2">
      <c r="A24" s="45"/>
      <c r="B24" s="59" t="s">
        <v>6285</v>
      </c>
      <c r="C24" s="60">
        <v>17678</v>
      </c>
      <c r="D24" s="60">
        <v>36000</v>
      </c>
      <c r="E24" s="63" t="s">
        <v>6270</v>
      </c>
    </row>
    <row r="25" spans="1:5" ht="14.25" customHeight="1" x14ac:dyDescent="0.2">
      <c r="A25" s="45"/>
      <c r="B25" s="59" t="s">
        <v>6286</v>
      </c>
      <c r="C25" s="60">
        <v>136840</v>
      </c>
      <c r="D25" s="60">
        <v>199236</v>
      </c>
      <c r="E25" s="61">
        <v>231112</v>
      </c>
    </row>
    <row r="26" spans="1:5" ht="14.25" customHeight="1" x14ac:dyDescent="0.2">
      <c r="A26" s="45"/>
      <c r="B26" s="59" t="s">
        <v>6279</v>
      </c>
      <c r="C26" s="72" t="s">
        <v>6270</v>
      </c>
      <c r="D26" s="72" t="s">
        <v>6270</v>
      </c>
      <c r="E26" s="63" t="s">
        <v>6270</v>
      </c>
    </row>
    <row r="27" spans="1:5" ht="14.25" customHeight="1" x14ac:dyDescent="0.2">
      <c r="A27" s="45"/>
      <c r="B27" s="64" t="s">
        <v>6282</v>
      </c>
      <c r="C27" s="65">
        <v>145264</v>
      </c>
      <c r="D27" s="65">
        <v>205236</v>
      </c>
      <c r="E27" s="66">
        <v>231112</v>
      </c>
    </row>
    <row r="28" spans="1:5" ht="18" customHeight="1" x14ac:dyDescent="0.2">
      <c r="A28" s="45"/>
      <c r="B28" s="67" t="s">
        <v>6287</v>
      </c>
      <c r="C28" s="68">
        <v>299782</v>
      </c>
      <c r="D28" s="68">
        <v>440472</v>
      </c>
      <c r="E28" s="69">
        <v>462224</v>
      </c>
    </row>
    <row r="29" spans="1:5" ht="18.95" customHeight="1" x14ac:dyDescent="0.2">
      <c r="A29" s="70">
        <v>109</v>
      </c>
      <c r="B29" s="71" t="s">
        <v>6288</v>
      </c>
      <c r="C29" s="45"/>
      <c r="D29" s="45"/>
      <c r="E29" s="45"/>
    </row>
    <row r="30" spans="1:5" ht="14.25" customHeight="1" x14ac:dyDescent="0.2">
      <c r="A30" s="45"/>
      <c r="B30" s="64" t="s">
        <v>6279</v>
      </c>
      <c r="C30" s="65">
        <v>2500</v>
      </c>
      <c r="D30" s="65">
        <v>15000</v>
      </c>
      <c r="E30" s="66">
        <v>15000</v>
      </c>
    </row>
    <row r="31" spans="1:5" ht="18.95" customHeight="1" x14ac:dyDescent="0.2">
      <c r="A31" s="45"/>
      <c r="B31" s="67" t="s">
        <v>6289</v>
      </c>
      <c r="C31" s="68">
        <v>2500</v>
      </c>
      <c r="D31" s="68">
        <v>15000</v>
      </c>
      <c r="E31" s="69">
        <v>15000</v>
      </c>
    </row>
    <row r="32" spans="1:5" ht="18" customHeight="1" x14ac:dyDescent="0.2">
      <c r="A32" s="70">
        <v>117</v>
      </c>
      <c r="B32" s="71" t="s">
        <v>6290</v>
      </c>
      <c r="C32" s="45"/>
      <c r="D32" s="45"/>
      <c r="E32" s="45"/>
    </row>
    <row r="33" spans="1:5" ht="14.25" customHeight="1" x14ac:dyDescent="0.2">
      <c r="A33" s="45"/>
      <c r="B33" s="64" t="s">
        <v>6272</v>
      </c>
      <c r="C33" s="73" t="s">
        <v>6270</v>
      </c>
      <c r="D33" s="65">
        <v>10000</v>
      </c>
      <c r="E33" s="66">
        <v>10000</v>
      </c>
    </row>
    <row r="34" spans="1:5" ht="18" customHeight="1" x14ac:dyDescent="0.2">
      <c r="A34" s="45"/>
      <c r="B34" s="67" t="s">
        <v>6291</v>
      </c>
      <c r="C34" s="74" t="s">
        <v>6270</v>
      </c>
      <c r="D34" s="68">
        <v>10000</v>
      </c>
      <c r="E34" s="69">
        <v>10000</v>
      </c>
    </row>
    <row r="35" spans="1:5" ht="18.95" customHeight="1" x14ac:dyDescent="0.2">
      <c r="A35" s="70">
        <v>118</v>
      </c>
      <c r="B35" s="71" t="s">
        <v>6292</v>
      </c>
      <c r="C35" s="45"/>
      <c r="D35" s="45"/>
      <c r="E35" s="45"/>
    </row>
    <row r="36" spans="1:5" ht="14.25" customHeight="1" x14ac:dyDescent="0.2">
      <c r="A36" s="45"/>
      <c r="B36" s="59" t="s">
        <v>6272</v>
      </c>
      <c r="C36" s="62">
        <v>785</v>
      </c>
      <c r="D36" s="60">
        <v>14010</v>
      </c>
      <c r="E36" s="61">
        <v>13700</v>
      </c>
    </row>
    <row r="37" spans="1:5" ht="14.25" customHeight="1" x14ac:dyDescent="0.2">
      <c r="A37" s="45"/>
      <c r="B37" s="64" t="s">
        <v>6279</v>
      </c>
      <c r="C37" s="73" t="s">
        <v>6270</v>
      </c>
      <c r="D37" s="73" t="s">
        <v>6270</v>
      </c>
      <c r="E37" s="75" t="s">
        <v>6270</v>
      </c>
    </row>
    <row r="38" spans="1:5" ht="18" customHeight="1" x14ac:dyDescent="0.2">
      <c r="A38" s="45"/>
      <c r="B38" s="67" t="s">
        <v>6293</v>
      </c>
      <c r="C38" s="76">
        <v>785</v>
      </c>
      <c r="D38" s="68">
        <v>14010</v>
      </c>
      <c r="E38" s="69">
        <v>13700</v>
      </c>
    </row>
    <row r="39" spans="1:5" ht="18.95" customHeight="1" x14ac:dyDescent="0.2">
      <c r="A39" s="70">
        <v>119</v>
      </c>
      <c r="B39" s="71" t="s">
        <v>6294</v>
      </c>
      <c r="C39" s="45"/>
      <c r="D39" s="45"/>
      <c r="E39" s="45"/>
    </row>
    <row r="40" spans="1:5" ht="14.25" customHeight="1" x14ac:dyDescent="0.2">
      <c r="A40" s="45"/>
      <c r="B40" s="59" t="s">
        <v>6295</v>
      </c>
      <c r="C40" s="72" t="s">
        <v>6270</v>
      </c>
      <c r="D40" s="72" t="s">
        <v>6270</v>
      </c>
      <c r="E40" s="63" t="s">
        <v>6270</v>
      </c>
    </row>
    <row r="41" spans="1:5" ht="14.25" customHeight="1" x14ac:dyDescent="0.2">
      <c r="A41" s="45"/>
      <c r="B41" s="59" t="s">
        <v>6272</v>
      </c>
      <c r="C41" s="60">
        <v>82345</v>
      </c>
      <c r="D41" s="60">
        <v>75000</v>
      </c>
      <c r="E41" s="61">
        <v>85000</v>
      </c>
    </row>
    <row r="42" spans="1:5" ht="14.25" customHeight="1" x14ac:dyDescent="0.2">
      <c r="A42" s="45"/>
      <c r="B42" s="64" t="s">
        <v>6279</v>
      </c>
      <c r="C42" s="77">
        <v>605</v>
      </c>
      <c r="D42" s="65">
        <v>2000</v>
      </c>
      <c r="E42" s="66">
        <v>2000</v>
      </c>
    </row>
    <row r="43" spans="1:5" ht="18" customHeight="1" x14ac:dyDescent="0.2">
      <c r="A43" s="45"/>
      <c r="B43" s="67" t="s">
        <v>6296</v>
      </c>
      <c r="C43" s="68">
        <v>82950</v>
      </c>
      <c r="D43" s="68">
        <v>77000</v>
      </c>
      <c r="E43" s="69">
        <v>87000</v>
      </c>
    </row>
    <row r="44" spans="1:5" ht="18.95" customHeight="1" x14ac:dyDescent="0.2">
      <c r="A44" s="70">
        <v>120</v>
      </c>
      <c r="B44" s="71" t="s">
        <v>6297</v>
      </c>
      <c r="C44" s="45"/>
      <c r="D44" s="45"/>
      <c r="E44" s="45"/>
    </row>
    <row r="45" spans="1:5" ht="14.25" customHeight="1" x14ac:dyDescent="0.2">
      <c r="A45" s="45"/>
      <c r="B45" s="59" t="s">
        <v>6272</v>
      </c>
      <c r="C45" s="60">
        <v>110432</v>
      </c>
      <c r="D45" s="60">
        <v>92000</v>
      </c>
      <c r="E45" s="61">
        <v>110432</v>
      </c>
    </row>
    <row r="46" spans="1:5" ht="14.25" customHeight="1" x14ac:dyDescent="0.2">
      <c r="A46" s="45"/>
      <c r="B46" s="64" t="s">
        <v>6279</v>
      </c>
      <c r="C46" s="73" t="s">
        <v>6270</v>
      </c>
      <c r="D46" s="73" t="s">
        <v>6270</v>
      </c>
      <c r="E46" s="75" t="s">
        <v>6270</v>
      </c>
    </row>
    <row r="47" spans="1:5" ht="14.25" customHeight="1" x14ac:dyDescent="0.25">
      <c r="A47" s="78"/>
      <c r="B47" s="67" t="s">
        <v>6298</v>
      </c>
      <c r="C47" s="68">
        <v>110432</v>
      </c>
      <c r="D47" s="68">
        <v>92000</v>
      </c>
      <c r="E47" s="69">
        <v>110432</v>
      </c>
    </row>
    <row r="48" spans="1:5" ht="14.25" customHeight="1" x14ac:dyDescent="0.2">
      <c r="A48" s="45"/>
      <c r="B48" s="45"/>
      <c r="C48" s="46">
        <v>2021</v>
      </c>
      <c r="D48" s="46">
        <v>2022</v>
      </c>
      <c r="E48" s="47">
        <v>2023</v>
      </c>
    </row>
    <row r="49" spans="1:5" ht="14.25" customHeight="1" x14ac:dyDescent="0.2">
      <c r="A49" s="49" t="s">
        <v>6256</v>
      </c>
      <c r="B49" s="45"/>
      <c r="C49" s="50" t="s">
        <v>6257</v>
      </c>
      <c r="D49" s="51" t="s">
        <v>6258</v>
      </c>
      <c r="E49" s="51" t="s">
        <v>6258</v>
      </c>
    </row>
    <row r="50" spans="1:5" ht="14.25" customHeight="1" x14ac:dyDescent="0.25">
      <c r="A50" s="52" t="s">
        <v>6259</v>
      </c>
      <c r="B50" s="53" t="s">
        <v>6260</v>
      </c>
      <c r="C50" s="54" t="s">
        <v>6261</v>
      </c>
      <c r="D50" s="55" t="s">
        <v>6262</v>
      </c>
      <c r="E50" s="55" t="s">
        <v>6263</v>
      </c>
    </row>
    <row r="51" spans="1:5" ht="28.5" customHeight="1" x14ac:dyDescent="0.25">
      <c r="A51" s="79">
        <v>121</v>
      </c>
      <c r="B51" s="80" t="s">
        <v>6299</v>
      </c>
      <c r="C51" s="81"/>
      <c r="D51" s="81"/>
      <c r="E51" s="81"/>
    </row>
    <row r="52" spans="1:5" ht="14.25" customHeight="1" x14ac:dyDescent="0.2">
      <c r="A52" s="45"/>
      <c r="B52" s="59" t="s">
        <v>6272</v>
      </c>
      <c r="C52" s="60">
        <v>40708</v>
      </c>
      <c r="D52" s="60">
        <v>37000</v>
      </c>
      <c r="E52" s="61">
        <v>53500</v>
      </c>
    </row>
    <row r="53" spans="1:5" ht="14.25" customHeight="1" x14ac:dyDescent="0.2">
      <c r="A53" s="45"/>
      <c r="B53" s="64" t="s">
        <v>6279</v>
      </c>
      <c r="C53" s="65">
        <v>3550</v>
      </c>
      <c r="D53" s="73" t="s">
        <v>6270</v>
      </c>
      <c r="E53" s="82">
        <v>600</v>
      </c>
    </row>
    <row r="54" spans="1:5" ht="18.95" customHeight="1" x14ac:dyDescent="0.2">
      <c r="A54" s="45"/>
      <c r="B54" s="67" t="s">
        <v>6300</v>
      </c>
      <c r="C54" s="68">
        <v>44258</v>
      </c>
      <c r="D54" s="68">
        <v>37000</v>
      </c>
      <c r="E54" s="69">
        <v>54100</v>
      </c>
    </row>
    <row r="55" spans="1:5" ht="18" customHeight="1" x14ac:dyDescent="0.2">
      <c r="A55" s="70">
        <v>122</v>
      </c>
      <c r="B55" s="71" t="s">
        <v>6301</v>
      </c>
      <c r="C55" s="45"/>
      <c r="D55" s="45"/>
      <c r="E55" s="45"/>
    </row>
    <row r="56" spans="1:5" ht="14.25" customHeight="1" x14ac:dyDescent="0.2">
      <c r="A56" s="45"/>
      <c r="B56" s="59" t="s">
        <v>6272</v>
      </c>
      <c r="C56" s="60">
        <v>3223</v>
      </c>
      <c r="D56" s="60">
        <v>3200</v>
      </c>
      <c r="E56" s="61">
        <v>3000</v>
      </c>
    </row>
    <row r="57" spans="1:5" ht="14.25" customHeight="1" x14ac:dyDescent="0.2">
      <c r="A57" s="45"/>
      <c r="B57" s="64" t="s">
        <v>6279</v>
      </c>
      <c r="C57" s="73" t="s">
        <v>6270</v>
      </c>
      <c r="D57" s="73" t="s">
        <v>6270</v>
      </c>
      <c r="E57" s="75" t="s">
        <v>6270</v>
      </c>
    </row>
    <row r="58" spans="1:5" ht="18.95" customHeight="1" x14ac:dyDescent="0.2">
      <c r="A58" s="45"/>
      <c r="B58" s="67" t="s">
        <v>6300</v>
      </c>
      <c r="C58" s="68">
        <v>3223</v>
      </c>
      <c r="D58" s="68">
        <v>3200</v>
      </c>
      <c r="E58" s="69">
        <v>3000</v>
      </c>
    </row>
    <row r="59" spans="1:5" ht="18" customHeight="1" x14ac:dyDescent="0.2">
      <c r="A59" s="70">
        <v>123</v>
      </c>
      <c r="B59" s="71" t="s">
        <v>6302</v>
      </c>
      <c r="C59" s="45"/>
      <c r="D59" s="45"/>
      <c r="E59" s="45"/>
    </row>
    <row r="60" spans="1:5" ht="14.25" customHeight="1" x14ac:dyDescent="0.2">
      <c r="A60" s="45"/>
      <c r="B60" s="59" t="s">
        <v>6272</v>
      </c>
      <c r="C60" s="60">
        <v>7431</v>
      </c>
      <c r="D60" s="60">
        <v>6300</v>
      </c>
      <c r="E60" s="61">
        <v>29000</v>
      </c>
    </row>
    <row r="61" spans="1:5" ht="14.25" customHeight="1" x14ac:dyDescent="0.2">
      <c r="A61" s="45"/>
      <c r="B61" s="64" t="s">
        <v>6279</v>
      </c>
      <c r="C61" s="73" t="s">
        <v>6270</v>
      </c>
      <c r="D61" s="73" t="s">
        <v>6270</v>
      </c>
      <c r="E61" s="75" t="s">
        <v>6270</v>
      </c>
    </row>
    <row r="62" spans="1:5" ht="18" customHeight="1" x14ac:dyDescent="0.2">
      <c r="A62" s="45"/>
      <c r="B62" s="67" t="s">
        <v>6303</v>
      </c>
      <c r="C62" s="68">
        <v>7431</v>
      </c>
      <c r="D62" s="68">
        <v>6300</v>
      </c>
      <c r="E62" s="69">
        <v>29000</v>
      </c>
    </row>
    <row r="63" spans="1:5" ht="18.95" customHeight="1" x14ac:dyDescent="0.2">
      <c r="A63" s="70">
        <v>124</v>
      </c>
      <c r="B63" s="71" t="s">
        <v>6304</v>
      </c>
      <c r="C63" s="45"/>
      <c r="D63" s="45"/>
      <c r="E63" s="45"/>
    </row>
    <row r="64" spans="1:5" ht="14.25" customHeight="1" x14ac:dyDescent="0.2">
      <c r="A64" s="45"/>
      <c r="B64" s="59" t="s">
        <v>6272</v>
      </c>
      <c r="C64" s="60">
        <v>18926</v>
      </c>
      <c r="D64" s="60">
        <v>15000</v>
      </c>
      <c r="E64" s="61">
        <v>19000</v>
      </c>
    </row>
    <row r="65" spans="1:5" ht="14.25" customHeight="1" x14ac:dyDescent="0.2">
      <c r="A65" s="45"/>
      <c r="B65" s="64" t="s">
        <v>6279</v>
      </c>
      <c r="C65" s="73" t="s">
        <v>6270</v>
      </c>
      <c r="D65" s="73" t="s">
        <v>6270</v>
      </c>
      <c r="E65" s="75" t="s">
        <v>6270</v>
      </c>
    </row>
    <row r="66" spans="1:5" ht="18" customHeight="1" x14ac:dyDescent="0.2">
      <c r="A66" s="45"/>
      <c r="B66" s="67" t="s">
        <v>6305</v>
      </c>
      <c r="C66" s="68">
        <v>18926</v>
      </c>
      <c r="D66" s="68">
        <v>15000</v>
      </c>
      <c r="E66" s="69">
        <v>19000</v>
      </c>
    </row>
    <row r="67" spans="1:5" ht="18.95" customHeight="1" x14ac:dyDescent="0.2">
      <c r="A67" s="70">
        <v>125</v>
      </c>
      <c r="B67" s="71" t="s">
        <v>6306</v>
      </c>
      <c r="C67" s="45"/>
      <c r="D67" s="45"/>
      <c r="E67" s="45"/>
    </row>
    <row r="68" spans="1:5" ht="14.25" customHeight="1" x14ac:dyDescent="0.2">
      <c r="A68" s="45"/>
      <c r="B68" s="59" t="s">
        <v>6272</v>
      </c>
      <c r="C68" s="60">
        <v>3837</v>
      </c>
      <c r="D68" s="60">
        <v>50000</v>
      </c>
      <c r="E68" s="61">
        <v>36000</v>
      </c>
    </row>
    <row r="69" spans="1:5" ht="14.25" customHeight="1" x14ac:dyDescent="0.2">
      <c r="A69" s="45"/>
      <c r="B69" s="64" t="s">
        <v>6279</v>
      </c>
      <c r="C69" s="73" t="s">
        <v>6270</v>
      </c>
      <c r="D69" s="73" t="s">
        <v>6270</v>
      </c>
      <c r="E69" s="75" t="s">
        <v>6270</v>
      </c>
    </row>
    <row r="70" spans="1:5" ht="18" customHeight="1" x14ac:dyDescent="0.2">
      <c r="A70" s="45"/>
      <c r="B70" s="67" t="s">
        <v>6307</v>
      </c>
      <c r="C70" s="68">
        <v>3837</v>
      </c>
      <c r="D70" s="68">
        <v>50000</v>
      </c>
      <c r="E70" s="69">
        <v>36000</v>
      </c>
    </row>
    <row r="71" spans="1:5" ht="18" customHeight="1" x14ac:dyDescent="0.2">
      <c r="A71" s="70">
        <v>126</v>
      </c>
      <c r="B71" s="71" t="s">
        <v>6308</v>
      </c>
      <c r="C71" s="45"/>
      <c r="D71" s="45"/>
      <c r="E71" s="45"/>
    </row>
    <row r="72" spans="1:5" ht="14.25" customHeight="1" x14ac:dyDescent="0.2">
      <c r="A72" s="45"/>
      <c r="B72" s="59" t="s">
        <v>6272</v>
      </c>
      <c r="C72" s="62">
        <v>270</v>
      </c>
      <c r="D72" s="60">
        <v>36000</v>
      </c>
      <c r="E72" s="61">
        <v>32000</v>
      </c>
    </row>
    <row r="73" spans="1:5" ht="14.25" customHeight="1" x14ac:dyDescent="0.2">
      <c r="A73" s="45"/>
      <c r="B73" s="64" t="s">
        <v>6279</v>
      </c>
      <c r="C73" s="73" t="s">
        <v>6270</v>
      </c>
      <c r="D73" s="73" t="s">
        <v>6270</v>
      </c>
      <c r="E73" s="75" t="s">
        <v>6270</v>
      </c>
    </row>
    <row r="74" spans="1:5" ht="18.95" customHeight="1" x14ac:dyDescent="0.2">
      <c r="A74" s="45"/>
      <c r="B74" s="67" t="s">
        <v>6309</v>
      </c>
      <c r="C74" s="76">
        <v>270</v>
      </c>
      <c r="D74" s="68">
        <v>36000</v>
      </c>
      <c r="E74" s="69">
        <v>32000</v>
      </c>
    </row>
    <row r="75" spans="1:5" ht="18" customHeight="1" x14ac:dyDescent="0.2">
      <c r="A75" s="70">
        <v>127</v>
      </c>
      <c r="B75" s="71" t="s">
        <v>6310</v>
      </c>
      <c r="C75" s="45"/>
      <c r="D75" s="45"/>
      <c r="E75" s="45"/>
    </row>
    <row r="76" spans="1:5" ht="14.25" customHeight="1" x14ac:dyDescent="0.2">
      <c r="A76" s="45"/>
      <c r="B76" s="64" t="s">
        <v>6272</v>
      </c>
      <c r="C76" s="73" t="s">
        <v>6270</v>
      </c>
      <c r="D76" s="65">
        <v>28000</v>
      </c>
      <c r="E76" s="66">
        <v>25650</v>
      </c>
    </row>
    <row r="77" spans="1:5" ht="18" customHeight="1" x14ac:dyDescent="0.2">
      <c r="A77" s="45"/>
      <c r="B77" s="67" t="s">
        <v>6311</v>
      </c>
      <c r="C77" s="74" t="s">
        <v>6270</v>
      </c>
      <c r="D77" s="68">
        <v>28000</v>
      </c>
      <c r="E77" s="69">
        <v>25650</v>
      </c>
    </row>
    <row r="78" spans="1:5" ht="18.95" customHeight="1" x14ac:dyDescent="0.2">
      <c r="A78" s="70">
        <v>129</v>
      </c>
      <c r="B78" s="71" t="s">
        <v>6312</v>
      </c>
      <c r="C78" s="45"/>
      <c r="D78" s="45"/>
      <c r="E78" s="45"/>
    </row>
    <row r="79" spans="1:5" ht="14.25" customHeight="1" x14ac:dyDescent="0.2">
      <c r="A79" s="45"/>
      <c r="B79" s="64" t="s">
        <v>6272</v>
      </c>
      <c r="C79" s="73" t="s">
        <v>6270</v>
      </c>
      <c r="D79" s="65">
        <v>10000</v>
      </c>
      <c r="E79" s="66">
        <v>9500</v>
      </c>
    </row>
    <row r="80" spans="1:5" ht="18.95" customHeight="1" x14ac:dyDescent="0.2">
      <c r="A80" s="45"/>
      <c r="B80" s="67" t="s">
        <v>6313</v>
      </c>
      <c r="C80" s="74" t="s">
        <v>6270</v>
      </c>
      <c r="D80" s="68">
        <v>10000</v>
      </c>
      <c r="E80" s="69">
        <v>9500</v>
      </c>
    </row>
    <row r="81" spans="1:5" ht="18" customHeight="1" x14ac:dyDescent="0.2">
      <c r="A81" s="70">
        <v>201</v>
      </c>
      <c r="B81" s="71" t="s">
        <v>6314</v>
      </c>
      <c r="C81" s="45"/>
      <c r="D81" s="45"/>
      <c r="E81" s="45"/>
    </row>
    <row r="82" spans="1:5" ht="14.25" customHeight="1" x14ac:dyDescent="0.2">
      <c r="A82" s="45"/>
      <c r="B82" s="59" t="s">
        <v>6315</v>
      </c>
      <c r="C82" s="60">
        <v>944702</v>
      </c>
      <c r="D82" s="60">
        <v>1240545</v>
      </c>
      <c r="E82" s="61">
        <v>1289377</v>
      </c>
    </row>
    <row r="83" spans="1:5" ht="14.25" customHeight="1" x14ac:dyDescent="0.2">
      <c r="A83" s="45"/>
      <c r="B83" s="59" t="s">
        <v>6267</v>
      </c>
      <c r="C83" s="60">
        <v>9870</v>
      </c>
      <c r="D83" s="60">
        <v>8400</v>
      </c>
      <c r="E83" s="61">
        <v>8400</v>
      </c>
    </row>
    <row r="84" spans="1:5" ht="14.25" customHeight="1" x14ac:dyDescent="0.2">
      <c r="A84" s="45"/>
      <c r="B84" s="59" t="s">
        <v>6271</v>
      </c>
      <c r="C84" s="60">
        <v>350273</v>
      </c>
      <c r="D84" s="60">
        <v>338500</v>
      </c>
      <c r="E84" s="61">
        <v>338500</v>
      </c>
    </row>
    <row r="85" spans="1:5" ht="14.25" customHeight="1" x14ac:dyDescent="0.2">
      <c r="A85" s="45"/>
      <c r="B85" s="59" t="s">
        <v>6279</v>
      </c>
      <c r="C85" s="60">
        <v>1104</v>
      </c>
      <c r="D85" s="60">
        <v>14000</v>
      </c>
      <c r="E85" s="61">
        <v>14000</v>
      </c>
    </row>
    <row r="86" spans="1:5" ht="14.25" customHeight="1" x14ac:dyDescent="0.2">
      <c r="A86" s="45"/>
      <c r="B86" s="59" t="s">
        <v>6316</v>
      </c>
      <c r="C86" s="60">
        <v>41723</v>
      </c>
      <c r="D86" s="60">
        <v>30100</v>
      </c>
      <c r="E86" s="61">
        <v>30100</v>
      </c>
    </row>
    <row r="87" spans="1:5" ht="14.25" customHeight="1" x14ac:dyDescent="0.2">
      <c r="A87" s="45"/>
      <c r="B87" s="64" t="s">
        <v>6282</v>
      </c>
      <c r="C87" s="65">
        <v>142305</v>
      </c>
      <c r="D87" s="65">
        <v>5946</v>
      </c>
      <c r="E87" s="66">
        <v>38675</v>
      </c>
    </row>
    <row r="88" spans="1:5" ht="14.25" customHeight="1" x14ac:dyDescent="0.2">
      <c r="A88" s="45"/>
      <c r="B88" s="67" t="s">
        <v>6317</v>
      </c>
      <c r="C88" s="68">
        <v>1489977</v>
      </c>
      <c r="D88" s="68">
        <v>1637491</v>
      </c>
      <c r="E88" s="69">
        <v>1719052</v>
      </c>
    </row>
    <row r="89" spans="1:5" ht="14.25" customHeight="1" x14ac:dyDescent="0.2">
      <c r="A89" s="45"/>
      <c r="B89" s="45"/>
      <c r="C89" s="46">
        <v>2021</v>
      </c>
      <c r="D89" s="46">
        <v>2022</v>
      </c>
      <c r="E89" s="47">
        <v>2023</v>
      </c>
    </row>
    <row r="90" spans="1:5" ht="14.25" customHeight="1" x14ac:dyDescent="0.2">
      <c r="A90" s="49" t="s">
        <v>6256</v>
      </c>
      <c r="B90" s="45"/>
      <c r="C90" s="50" t="s">
        <v>6257</v>
      </c>
      <c r="D90" s="51" t="s">
        <v>6258</v>
      </c>
      <c r="E90" s="51" t="s">
        <v>6258</v>
      </c>
    </row>
    <row r="91" spans="1:5" ht="14.25" customHeight="1" x14ac:dyDescent="0.25">
      <c r="A91" s="52" t="s">
        <v>6259</v>
      </c>
      <c r="B91" s="53" t="s">
        <v>6260</v>
      </c>
      <c r="C91" s="54" t="s">
        <v>6261</v>
      </c>
      <c r="D91" s="55" t="s">
        <v>6262</v>
      </c>
      <c r="E91" s="55" t="s">
        <v>6263</v>
      </c>
    </row>
    <row r="92" spans="1:5" ht="14.25" customHeight="1" x14ac:dyDescent="0.2">
      <c r="A92" s="56">
        <v>202</v>
      </c>
      <c r="B92" s="57" t="s">
        <v>6318</v>
      </c>
      <c r="C92" s="58"/>
      <c r="D92" s="58"/>
      <c r="E92" s="58"/>
    </row>
    <row r="93" spans="1:5" ht="14.25" customHeight="1" x14ac:dyDescent="0.2">
      <c r="A93" s="45"/>
      <c r="B93" s="59" t="s">
        <v>6315</v>
      </c>
      <c r="C93" s="60">
        <v>889132</v>
      </c>
      <c r="D93" s="60">
        <v>1167630</v>
      </c>
      <c r="E93" s="61">
        <v>1213590</v>
      </c>
    </row>
    <row r="94" spans="1:5" ht="14.25" customHeight="1" x14ac:dyDescent="0.2">
      <c r="A94" s="45"/>
      <c r="B94" s="59" t="s">
        <v>6267</v>
      </c>
      <c r="C94" s="60">
        <v>9267</v>
      </c>
      <c r="D94" s="60">
        <v>8300</v>
      </c>
      <c r="E94" s="61">
        <v>8300</v>
      </c>
    </row>
    <row r="95" spans="1:5" ht="14.25" customHeight="1" x14ac:dyDescent="0.2">
      <c r="A95" s="45"/>
      <c r="B95" s="59" t="s">
        <v>6271</v>
      </c>
      <c r="C95" s="60">
        <v>337068</v>
      </c>
      <c r="D95" s="60">
        <v>338500</v>
      </c>
      <c r="E95" s="61">
        <v>338500</v>
      </c>
    </row>
    <row r="96" spans="1:5" ht="14.25" customHeight="1" x14ac:dyDescent="0.2">
      <c r="A96" s="45"/>
      <c r="B96" s="59" t="s">
        <v>6279</v>
      </c>
      <c r="C96" s="60">
        <v>1932</v>
      </c>
      <c r="D96" s="60">
        <v>18000</v>
      </c>
      <c r="E96" s="61">
        <v>5000</v>
      </c>
    </row>
    <row r="97" spans="1:5" ht="14.25" customHeight="1" x14ac:dyDescent="0.2">
      <c r="A97" s="45"/>
      <c r="B97" s="59" t="s">
        <v>6316</v>
      </c>
      <c r="C97" s="60">
        <v>1436</v>
      </c>
      <c r="D97" s="60">
        <v>1100</v>
      </c>
      <c r="E97" s="61">
        <v>1100</v>
      </c>
    </row>
    <row r="98" spans="1:5" ht="14.25" customHeight="1" x14ac:dyDescent="0.2">
      <c r="A98" s="45"/>
      <c r="B98" s="64" t="s">
        <v>6319</v>
      </c>
      <c r="C98" s="65">
        <v>50444</v>
      </c>
      <c r="D98" s="65">
        <v>145488</v>
      </c>
      <c r="E98" s="66">
        <v>35965</v>
      </c>
    </row>
    <row r="99" spans="1:5" ht="18.95" customHeight="1" x14ac:dyDescent="0.2">
      <c r="A99" s="45"/>
      <c r="B99" s="67" t="s">
        <v>6320</v>
      </c>
      <c r="C99" s="68">
        <v>1289279</v>
      </c>
      <c r="D99" s="68">
        <v>1679018</v>
      </c>
      <c r="E99" s="69">
        <v>1602455</v>
      </c>
    </row>
    <row r="100" spans="1:5" ht="18" customHeight="1" x14ac:dyDescent="0.2">
      <c r="A100" s="70">
        <v>203</v>
      </c>
      <c r="B100" s="71" t="s">
        <v>6321</v>
      </c>
      <c r="C100" s="45"/>
      <c r="D100" s="45"/>
      <c r="E100" s="45"/>
    </row>
    <row r="101" spans="1:5" ht="14.25" customHeight="1" x14ac:dyDescent="0.2">
      <c r="A101" s="45"/>
      <c r="B101" s="59" t="s">
        <v>6315</v>
      </c>
      <c r="C101" s="60">
        <v>870608</v>
      </c>
      <c r="D101" s="60">
        <v>1143659</v>
      </c>
      <c r="E101" s="61">
        <v>1188661</v>
      </c>
    </row>
    <row r="102" spans="1:5" ht="14.25" customHeight="1" x14ac:dyDescent="0.2">
      <c r="A102" s="45"/>
      <c r="B102" s="59" t="s">
        <v>6267</v>
      </c>
      <c r="C102" s="60">
        <v>9119</v>
      </c>
      <c r="D102" s="60">
        <v>8200</v>
      </c>
      <c r="E102" s="61">
        <v>8200</v>
      </c>
    </row>
    <row r="103" spans="1:5" ht="14.25" customHeight="1" x14ac:dyDescent="0.2">
      <c r="A103" s="45"/>
      <c r="B103" s="59" t="s">
        <v>6271</v>
      </c>
      <c r="C103" s="60">
        <v>332667</v>
      </c>
      <c r="D103" s="60">
        <v>338500</v>
      </c>
      <c r="E103" s="61">
        <v>338500</v>
      </c>
    </row>
    <row r="104" spans="1:5" ht="14.25" customHeight="1" x14ac:dyDescent="0.2">
      <c r="A104" s="45"/>
      <c r="B104" s="59" t="s">
        <v>6279</v>
      </c>
      <c r="C104" s="60">
        <v>2086</v>
      </c>
      <c r="D104" s="60">
        <v>25000</v>
      </c>
      <c r="E104" s="61">
        <v>5000</v>
      </c>
    </row>
    <row r="105" spans="1:5" ht="14.25" customHeight="1" x14ac:dyDescent="0.2">
      <c r="A105" s="45"/>
      <c r="B105" s="59" t="s">
        <v>6316</v>
      </c>
      <c r="C105" s="60">
        <v>47597</v>
      </c>
      <c r="D105" s="60">
        <v>55300</v>
      </c>
      <c r="E105" s="61">
        <v>49300</v>
      </c>
    </row>
    <row r="106" spans="1:5" ht="14.25" customHeight="1" x14ac:dyDescent="0.2">
      <c r="A106" s="45"/>
      <c r="B106" s="64" t="s">
        <v>6319</v>
      </c>
      <c r="C106" s="65">
        <v>225686</v>
      </c>
      <c r="D106" s="65">
        <v>1728</v>
      </c>
      <c r="E106" s="66">
        <v>40728</v>
      </c>
    </row>
    <row r="107" spans="1:5" ht="18" customHeight="1" x14ac:dyDescent="0.2">
      <c r="A107" s="45"/>
      <c r="B107" s="67" t="s">
        <v>6322</v>
      </c>
      <c r="C107" s="68">
        <v>1487763</v>
      </c>
      <c r="D107" s="68">
        <v>1572387</v>
      </c>
      <c r="E107" s="69">
        <v>1630389</v>
      </c>
    </row>
    <row r="108" spans="1:5" ht="18.95" customHeight="1" x14ac:dyDescent="0.2">
      <c r="A108" s="70">
        <v>204</v>
      </c>
      <c r="B108" s="71" t="s">
        <v>6323</v>
      </c>
      <c r="C108" s="45"/>
      <c r="D108" s="45"/>
      <c r="E108" s="45"/>
    </row>
    <row r="109" spans="1:5" ht="14.25" customHeight="1" x14ac:dyDescent="0.2">
      <c r="A109" s="45"/>
      <c r="B109" s="59" t="s">
        <v>6315</v>
      </c>
      <c r="C109" s="60">
        <v>1000273</v>
      </c>
      <c r="D109" s="60">
        <v>1313459</v>
      </c>
      <c r="E109" s="61">
        <v>1365164</v>
      </c>
    </row>
    <row r="110" spans="1:5" ht="14.25" customHeight="1" x14ac:dyDescent="0.2">
      <c r="A110" s="45"/>
      <c r="B110" s="59" t="s">
        <v>6267</v>
      </c>
      <c r="C110" s="60">
        <v>10450</v>
      </c>
      <c r="D110" s="60">
        <v>9300</v>
      </c>
      <c r="E110" s="61">
        <v>9300</v>
      </c>
    </row>
    <row r="111" spans="1:5" ht="14.25" customHeight="1" x14ac:dyDescent="0.2">
      <c r="A111" s="45"/>
      <c r="B111" s="59" t="s">
        <v>6271</v>
      </c>
      <c r="C111" s="60">
        <v>363478</v>
      </c>
      <c r="D111" s="60">
        <v>368500</v>
      </c>
      <c r="E111" s="61">
        <v>368500</v>
      </c>
    </row>
    <row r="112" spans="1:5" ht="14.25" customHeight="1" x14ac:dyDescent="0.2">
      <c r="A112" s="45"/>
      <c r="B112" s="59" t="s">
        <v>6279</v>
      </c>
      <c r="C112" s="60">
        <v>1520</v>
      </c>
      <c r="D112" s="60">
        <v>12000</v>
      </c>
      <c r="E112" s="61">
        <v>4000</v>
      </c>
    </row>
    <row r="113" spans="1:5" ht="14.25" customHeight="1" x14ac:dyDescent="0.2">
      <c r="A113" s="45"/>
      <c r="B113" s="59" t="s">
        <v>6316</v>
      </c>
      <c r="C113" s="60">
        <v>72625</v>
      </c>
      <c r="D113" s="60">
        <v>35100</v>
      </c>
      <c r="E113" s="61">
        <v>74100</v>
      </c>
    </row>
    <row r="114" spans="1:5" ht="14.25" customHeight="1" x14ac:dyDescent="0.2">
      <c r="A114" s="45"/>
      <c r="B114" s="64" t="s">
        <v>6319</v>
      </c>
      <c r="C114" s="65">
        <v>91765</v>
      </c>
      <c r="D114" s="65">
        <v>40117</v>
      </c>
      <c r="E114" s="66">
        <v>31290</v>
      </c>
    </row>
    <row r="115" spans="1:5" ht="18" customHeight="1" x14ac:dyDescent="0.2">
      <c r="A115" s="45"/>
      <c r="B115" s="67" t="s">
        <v>6324</v>
      </c>
      <c r="C115" s="68">
        <v>1540111</v>
      </c>
      <c r="D115" s="68">
        <v>1778476</v>
      </c>
      <c r="E115" s="69">
        <v>1852354</v>
      </c>
    </row>
    <row r="116" spans="1:5" ht="18.95" customHeight="1" x14ac:dyDescent="0.2">
      <c r="A116" s="70">
        <v>215</v>
      </c>
      <c r="B116" s="71" t="s">
        <v>6325</v>
      </c>
      <c r="C116" s="45"/>
      <c r="D116" s="45"/>
      <c r="E116" s="45"/>
    </row>
    <row r="117" spans="1:5" ht="14.25" customHeight="1" x14ac:dyDescent="0.2">
      <c r="A117" s="45"/>
      <c r="B117" s="64" t="s">
        <v>6271</v>
      </c>
      <c r="C117" s="65">
        <v>19715</v>
      </c>
      <c r="D117" s="65">
        <v>80000</v>
      </c>
      <c r="E117" s="66">
        <v>20000</v>
      </c>
    </row>
    <row r="118" spans="1:5" ht="18.95" customHeight="1" x14ac:dyDescent="0.2">
      <c r="A118" s="45"/>
      <c r="B118" s="67" t="s">
        <v>6326</v>
      </c>
      <c r="C118" s="68">
        <v>19715</v>
      </c>
      <c r="D118" s="68">
        <v>80000</v>
      </c>
      <c r="E118" s="69">
        <v>20000</v>
      </c>
    </row>
    <row r="119" spans="1:5" ht="18" customHeight="1" x14ac:dyDescent="0.2">
      <c r="A119" s="70">
        <v>240</v>
      </c>
      <c r="B119" s="71" t="s">
        <v>6327</v>
      </c>
      <c r="C119" s="45"/>
      <c r="D119" s="45"/>
      <c r="E119" s="45"/>
    </row>
    <row r="120" spans="1:5" ht="14.25" customHeight="1" x14ac:dyDescent="0.2">
      <c r="A120" s="45"/>
      <c r="B120" s="59" t="s">
        <v>6272</v>
      </c>
      <c r="C120" s="60">
        <v>1844</v>
      </c>
      <c r="D120" s="60">
        <v>10000</v>
      </c>
      <c r="E120" s="61">
        <v>1000</v>
      </c>
    </row>
    <row r="121" spans="1:5" ht="14.25" customHeight="1" x14ac:dyDescent="0.2">
      <c r="A121" s="45"/>
      <c r="B121" s="64" t="s">
        <v>6279</v>
      </c>
      <c r="C121" s="77">
        <v>1</v>
      </c>
      <c r="D121" s="77">
        <v>200</v>
      </c>
      <c r="E121" s="82">
        <v>1</v>
      </c>
    </row>
    <row r="122" spans="1:5" ht="18.95" customHeight="1" x14ac:dyDescent="0.2">
      <c r="A122" s="45"/>
      <c r="B122" s="67" t="s">
        <v>6328</v>
      </c>
      <c r="C122" s="68">
        <v>1845</v>
      </c>
      <c r="D122" s="68">
        <v>10200</v>
      </c>
      <c r="E122" s="69">
        <v>1001</v>
      </c>
    </row>
    <row r="123" spans="1:5" ht="18" customHeight="1" x14ac:dyDescent="0.2">
      <c r="A123" s="70">
        <v>245</v>
      </c>
      <c r="B123" s="71" t="s">
        <v>6329</v>
      </c>
      <c r="C123" s="45"/>
      <c r="D123" s="45"/>
      <c r="E123" s="45"/>
    </row>
    <row r="124" spans="1:5" ht="14.25" customHeight="1" x14ac:dyDescent="0.2">
      <c r="A124" s="45"/>
      <c r="B124" s="59" t="s">
        <v>6272</v>
      </c>
      <c r="C124" s="60">
        <v>11494</v>
      </c>
      <c r="D124" s="60">
        <v>7920</v>
      </c>
      <c r="E124" s="61">
        <v>14325</v>
      </c>
    </row>
    <row r="125" spans="1:5" ht="14.25" customHeight="1" x14ac:dyDescent="0.2">
      <c r="A125" s="45"/>
      <c r="B125" s="64" t="s">
        <v>6279</v>
      </c>
      <c r="C125" s="73" t="s">
        <v>6270</v>
      </c>
      <c r="D125" s="73" t="s">
        <v>6270</v>
      </c>
      <c r="E125" s="75" t="s">
        <v>6270</v>
      </c>
    </row>
    <row r="126" spans="1:5" ht="18" customHeight="1" x14ac:dyDescent="0.2">
      <c r="A126" s="45"/>
      <c r="B126" s="67" t="s">
        <v>6330</v>
      </c>
      <c r="C126" s="68">
        <v>11494</v>
      </c>
      <c r="D126" s="68">
        <v>7920</v>
      </c>
      <c r="E126" s="69">
        <v>14325</v>
      </c>
    </row>
    <row r="127" spans="1:5" ht="18.95" customHeight="1" x14ac:dyDescent="0.2">
      <c r="A127" s="70">
        <v>280</v>
      </c>
      <c r="B127" s="71" t="s">
        <v>6331</v>
      </c>
      <c r="C127" s="45"/>
      <c r="D127" s="45"/>
      <c r="E127" s="45"/>
    </row>
    <row r="128" spans="1:5" ht="14.25" customHeight="1" x14ac:dyDescent="0.2">
      <c r="A128" s="45"/>
      <c r="B128" s="59" t="s">
        <v>6272</v>
      </c>
      <c r="C128" s="60">
        <v>11726</v>
      </c>
      <c r="D128" s="60">
        <v>12000</v>
      </c>
      <c r="E128" s="61">
        <v>10650</v>
      </c>
    </row>
    <row r="129" spans="1:5" ht="14.25" customHeight="1" x14ac:dyDescent="0.2">
      <c r="A129" s="45"/>
      <c r="B129" s="64" t="s">
        <v>6279</v>
      </c>
      <c r="C129" s="73" t="s">
        <v>6270</v>
      </c>
      <c r="D129" s="73" t="s">
        <v>6270</v>
      </c>
      <c r="E129" s="75" t="s">
        <v>6270</v>
      </c>
    </row>
    <row r="130" spans="1:5" ht="18" customHeight="1" x14ac:dyDescent="0.2">
      <c r="A130" s="45"/>
      <c r="B130" s="67" t="s">
        <v>6332</v>
      </c>
      <c r="C130" s="68">
        <v>11726</v>
      </c>
      <c r="D130" s="68">
        <v>12000</v>
      </c>
      <c r="E130" s="69">
        <v>10650</v>
      </c>
    </row>
    <row r="131" spans="1:5" ht="18.95" customHeight="1" x14ac:dyDescent="0.2">
      <c r="A131" s="70">
        <v>281</v>
      </c>
      <c r="B131" s="71" t="s">
        <v>6333</v>
      </c>
      <c r="C131" s="45"/>
      <c r="D131" s="45"/>
      <c r="E131" s="45"/>
    </row>
    <row r="132" spans="1:5" ht="14.25" customHeight="1" x14ac:dyDescent="0.2">
      <c r="A132" s="45"/>
      <c r="B132" s="59" t="s">
        <v>6272</v>
      </c>
      <c r="C132" s="60">
        <v>10771</v>
      </c>
      <c r="D132" s="60">
        <v>12900</v>
      </c>
      <c r="E132" s="61">
        <v>9520</v>
      </c>
    </row>
    <row r="133" spans="1:5" ht="14.25" customHeight="1" x14ac:dyDescent="0.2">
      <c r="A133" s="45"/>
      <c r="B133" s="64" t="s">
        <v>6279</v>
      </c>
      <c r="C133" s="73" t="s">
        <v>6270</v>
      </c>
      <c r="D133" s="73" t="s">
        <v>6270</v>
      </c>
      <c r="E133" s="75" t="s">
        <v>6270</v>
      </c>
    </row>
    <row r="134" spans="1:5" ht="14.25" customHeight="1" x14ac:dyDescent="0.25">
      <c r="A134" s="78"/>
      <c r="B134" s="67" t="s">
        <v>6334</v>
      </c>
      <c r="C134" s="68">
        <v>10771</v>
      </c>
      <c r="D134" s="68">
        <v>12900</v>
      </c>
      <c r="E134" s="69">
        <v>9520</v>
      </c>
    </row>
    <row r="135" spans="1:5" ht="14.25" customHeight="1" x14ac:dyDescent="0.2">
      <c r="A135" s="45"/>
      <c r="B135" s="45"/>
      <c r="C135" s="46">
        <v>2021</v>
      </c>
      <c r="D135" s="46">
        <v>2022</v>
      </c>
      <c r="E135" s="47">
        <v>2023</v>
      </c>
    </row>
    <row r="136" spans="1:5" ht="14.25" customHeight="1" x14ac:dyDescent="0.2">
      <c r="A136" s="49" t="s">
        <v>6256</v>
      </c>
      <c r="B136" s="45"/>
      <c r="C136" s="50" t="s">
        <v>6257</v>
      </c>
      <c r="D136" s="51" t="s">
        <v>6258</v>
      </c>
      <c r="E136" s="51" t="s">
        <v>6258</v>
      </c>
    </row>
    <row r="137" spans="1:5" ht="14.25" customHeight="1" x14ac:dyDescent="0.25">
      <c r="A137" s="52" t="s">
        <v>6259</v>
      </c>
      <c r="B137" s="53" t="s">
        <v>6260</v>
      </c>
      <c r="C137" s="54" t="s">
        <v>6261</v>
      </c>
      <c r="D137" s="55" t="s">
        <v>6262</v>
      </c>
      <c r="E137" s="55" t="s">
        <v>6263</v>
      </c>
    </row>
    <row r="138" spans="1:5" ht="28.5" customHeight="1" x14ac:dyDescent="0.25">
      <c r="A138" s="79">
        <v>282</v>
      </c>
      <c r="B138" s="80" t="s">
        <v>6335</v>
      </c>
      <c r="C138" s="81"/>
      <c r="D138" s="81"/>
      <c r="E138" s="81"/>
    </row>
    <row r="139" spans="1:5" ht="14.25" customHeight="1" x14ac:dyDescent="0.2">
      <c r="A139" s="45"/>
      <c r="B139" s="59" t="s">
        <v>6272</v>
      </c>
      <c r="C139" s="60">
        <v>4845</v>
      </c>
      <c r="D139" s="60">
        <v>4500</v>
      </c>
      <c r="E139" s="63" t="s">
        <v>6270</v>
      </c>
    </row>
    <row r="140" spans="1:5" ht="14.25" customHeight="1" x14ac:dyDescent="0.2">
      <c r="A140" s="45"/>
      <c r="B140" s="64" t="s">
        <v>6277</v>
      </c>
      <c r="C140" s="65">
        <v>1224</v>
      </c>
      <c r="D140" s="65">
        <v>1000</v>
      </c>
      <c r="E140" s="66">
        <v>1000</v>
      </c>
    </row>
    <row r="141" spans="1:5" ht="24.95" customHeight="1" x14ac:dyDescent="0.25">
      <c r="A141" s="78"/>
      <c r="B141" s="67" t="s">
        <v>6336</v>
      </c>
      <c r="C141" s="68">
        <v>6069</v>
      </c>
      <c r="D141" s="68">
        <v>5500</v>
      </c>
      <c r="E141" s="69">
        <v>1000</v>
      </c>
    </row>
    <row r="142" spans="1:5" ht="28.5" customHeight="1" x14ac:dyDescent="0.25">
      <c r="A142" s="83">
        <v>283</v>
      </c>
      <c r="B142" s="84" t="s">
        <v>6337</v>
      </c>
      <c r="C142" s="78"/>
      <c r="D142" s="78"/>
      <c r="E142" s="78"/>
    </row>
    <row r="143" spans="1:5" ht="14.25" customHeight="1" x14ac:dyDescent="0.2">
      <c r="A143" s="45"/>
      <c r="B143" s="59" t="s">
        <v>6272</v>
      </c>
      <c r="C143" s="60">
        <v>16441</v>
      </c>
      <c r="D143" s="60">
        <v>21100</v>
      </c>
      <c r="E143" s="61">
        <v>5300</v>
      </c>
    </row>
    <row r="144" spans="1:5" ht="14.25" customHeight="1" x14ac:dyDescent="0.2">
      <c r="A144" s="45"/>
      <c r="B144" s="64" t="s">
        <v>6279</v>
      </c>
      <c r="C144" s="73" t="s">
        <v>6270</v>
      </c>
      <c r="D144" s="73" t="s">
        <v>6270</v>
      </c>
      <c r="E144" s="75" t="s">
        <v>6270</v>
      </c>
    </row>
    <row r="145" spans="1:5" ht="17.100000000000001" customHeight="1" x14ac:dyDescent="0.2">
      <c r="A145" s="45"/>
      <c r="B145" s="67" t="s">
        <v>6338</v>
      </c>
      <c r="C145" s="68">
        <v>16441</v>
      </c>
      <c r="D145" s="68">
        <v>21100</v>
      </c>
      <c r="E145" s="69">
        <v>5300</v>
      </c>
    </row>
    <row r="146" spans="1:5" ht="18" customHeight="1" x14ac:dyDescent="0.2">
      <c r="A146" s="70">
        <v>286</v>
      </c>
      <c r="B146" s="71" t="s">
        <v>6339</v>
      </c>
      <c r="C146" s="45"/>
      <c r="D146" s="45"/>
      <c r="E146" s="45"/>
    </row>
    <row r="147" spans="1:5" ht="14.25" customHeight="1" x14ac:dyDescent="0.2">
      <c r="A147" s="45"/>
      <c r="B147" s="59" t="s">
        <v>6277</v>
      </c>
      <c r="C147" s="62">
        <v>16</v>
      </c>
      <c r="D147" s="62">
        <v>100</v>
      </c>
      <c r="E147" s="85">
        <v>100</v>
      </c>
    </row>
    <row r="148" spans="1:5" ht="14.25" customHeight="1" x14ac:dyDescent="0.25">
      <c r="A148" s="78"/>
      <c r="B148" s="64" t="s">
        <v>6279</v>
      </c>
      <c r="C148" s="73" t="s">
        <v>6270</v>
      </c>
      <c r="D148" s="73" t="s">
        <v>6270</v>
      </c>
      <c r="E148" s="75" t="s">
        <v>6270</v>
      </c>
    </row>
    <row r="149" spans="1:5" ht="18" customHeight="1" x14ac:dyDescent="0.2">
      <c r="A149" s="45"/>
      <c r="B149" s="67" t="s">
        <v>6340</v>
      </c>
      <c r="C149" s="76">
        <v>16</v>
      </c>
      <c r="D149" s="76">
        <v>100</v>
      </c>
      <c r="E149" s="86">
        <v>100</v>
      </c>
    </row>
    <row r="150" spans="1:5" ht="18" customHeight="1" x14ac:dyDescent="0.2">
      <c r="A150" s="70">
        <v>300</v>
      </c>
      <c r="B150" s="71" t="s">
        <v>6341</v>
      </c>
      <c r="C150" s="45"/>
      <c r="D150" s="45"/>
      <c r="E150" s="45"/>
    </row>
    <row r="151" spans="1:5" ht="14.25" customHeight="1" x14ac:dyDescent="0.2">
      <c r="A151" s="45"/>
      <c r="B151" s="59" t="s">
        <v>6272</v>
      </c>
      <c r="C151" s="60">
        <v>3603</v>
      </c>
      <c r="D151" s="60">
        <v>9000</v>
      </c>
      <c r="E151" s="61">
        <v>5000</v>
      </c>
    </row>
    <row r="152" spans="1:5" ht="14.25" customHeight="1" x14ac:dyDescent="0.2">
      <c r="A152" s="45"/>
      <c r="B152" s="59" t="s">
        <v>6279</v>
      </c>
      <c r="C152" s="62">
        <v>15</v>
      </c>
      <c r="D152" s="62">
        <v>100</v>
      </c>
      <c r="E152" s="85">
        <v>50</v>
      </c>
    </row>
    <row r="153" spans="1:5" ht="14.25" customHeight="1" x14ac:dyDescent="0.2">
      <c r="A153" s="45"/>
      <c r="B153" s="59" t="s">
        <v>6342</v>
      </c>
      <c r="C153" s="72" t="s">
        <v>6270</v>
      </c>
      <c r="D153" s="72" t="s">
        <v>6270</v>
      </c>
      <c r="E153" s="87" t="s">
        <v>6270</v>
      </c>
    </row>
    <row r="154" spans="1:5" ht="14.25" customHeight="1" x14ac:dyDescent="0.2">
      <c r="A154" s="45"/>
      <c r="B154" s="64" t="s">
        <v>6282</v>
      </c>
      <c r="C154" s="65">
        <v>21877</v>
      </c>
      <c r="D154" s="73" t="s">
        <v>6270</v>
      </c>
      <c r="E154" s="88" t="s">
        <v>6270</v>
      </c>
    </row>
    <row r="155" spans="1:5" ht="18" customHeight="1" x14ac:dyDescent="0.2">
      <c r="A155" s="45"/>
      <c r="B155" s="67" t="s">
        <v>6343</v>
      </c>
      <c r="C155" s="68">
        <v>25495</v>
      </c>
      <c r="D155" s="68">
        <v>9100</v>
      </c>
      <c r="E155" s="69">
        <v>5050</v>
      </c>
    </row>
    <row r="156" spans="1:5" ht="18.95" customHeight="1" x14ac:dyDescent="0.2">
      <c r="A156" s="70">
        <v>301</v>
      </c>
      <c r="B156" s="71" t="s">
        <v>6344</v>
      </c>
      <c r="C156" s="45"/>
      <c r="D156" s="45"/>
      <c r="E156" s="45"/>
    </row>
    <row r="157" spans="1:5" ht="14.25" customHeight="1" x14ac:dyDescent="0.2">
      <c r="A157" s="45"/>
      <c r="B157" s="64" t="s">
        <v>6272</v>
      </c>
      <c r="C157" s="77">
        <v>447</v>
      </c>
      <c r="D157" s="65">
        <v>5000</v>
      </c>
      <c r="E157" s="82">
        <v>360</v>
      </c>
    </row>
    <row r="158" spans="1:5" ht="18" customHeight="1" x14ac:dyDescent="0.2">
      <c r="A158" s="45"/>
      <c r="B158" s="67" t="s">
        <v>6345</v>
      </c>
      <c r="C158" s="76">
        <v>447</v>
      </c>
      <c r="D158" s="68">
        <v>5000</v>
      </c>
      <c r="E158" s="86">
        <v>360</v>
      </c>
    </row>
    <row r="159" spans="1:5" ht="17.100000000000001" customHeight="1" x14ac:dyDescent="0.2">
      <c r="A159" s="70">
        <v>303</v>
      </c>
      <c r="B159" s="71" t="s">
        <v>6346</v>
      </c>
      <c r="C159" s="45"/>
      <c r="D159" s="45"/>
      <c r="E159" s="45"/>
    </row>
    <row r="160" spans="1:5" ht="14.25" customHeight="1" x14ac:dyDescent="0.2">
      <c r="A160" s="45"/>
      <c r="B160" s="64" t="s">
        <v>6272</v>
      </c>
      <c r="C160" s="65">
        <v>24250</v>
      </c>
      <c r="D160" s="65">
        <v>50000</v>
      </c>
      <c r="E160" s="66">
        <v>25000</v>
      </c>
    </row>
    <row r="161" spans="1:5" ht="17.100000000000001" customHeight="1" x14ac:dyDescent="0.2">
      <c r="A161" s="45"/>
      <c r="B161" s="67" t="s">
        <v>6347</v>
      </c>
      <c r="C161" s="68">
        <v>24250</v>
      </c>
      <c r="D161" s="68">
        <v>50000</v>
      </c>
      <c r="E161" s="69">
        <v>25000</v>
      </c>
    </row>
    <row r="162" spans="1:5" ht="18" customHeight="1" x14ac:dyDescent="0.2">
      <c r="A162" s="70">
        <v>304</v>
      </c>
      <c r="B162" s="71" t="s">
        <v>6348</v>
      </c>
      <c r="C162" s="45"/>
      <c r="D162" s="45"/>
      <c r="E162" s="45"/>
    </row>
    <row r="163" spans="1:5" ht="14.25" customHeight="1" x14ac:dyDescent="0.2">
      <c r="A163" s="45"/>
      <c r="B163" s="64" t="s">
        <v>6272</v>
      </c>
      <c r="C163" s="73" t="s">
        <v>6270</v>
      </c>
      <c r="D163" s="65">
        <v>2540</v>
      </c>
      <c r="E163" s="66">
        <v>5000</v>
      </c>
    </row>
    <row r="164" spans="1:5" ht="17.100000000000001" customHeight="1" x14ac:dyDescent="0.2">
      <c r="A164" s="45"/>
      <c r="B164" s="67" t="s">
        <v>6349</v>
      </c>
      <c r="C164" s="74" t="s">
        <v>6270</v>
      </c>
      <c r="D164" s="68">
        <v>2540</v>
      </c>
      <c r="E164" s="69">
        <v>5000</v>
      </c>
    </row>
    <row r="165" spans="1:5" ht="18.95" customHeight="1" x14ac:dyDescent="0.2">
      <c r="A165" s="70">
        <v>310</v>
      </c>
      <c r="B165" s="71" t="s">
        <v>6350</v>
      </c>
      <c r="C165" s="45"/>
      <c r="D165" s="45"/>
      <c r="E165" s="45"/>
    </row>
    <row r="166" spans="1:5" ht="14.25" customHeight="1" x14ac:dyDescent="0.2">
      <c r="A166" s="45"/>
      <c r="B166" s="59" t="s">
        <v>6279</v>
      </c>
      <c r="C166" s="62">
        <v>12</v>
      </c>
      <c r="D166" s="62">
        <v>100</v>
      </c>
      <c r="E166" s="85">
        <v>100</v>
      </c>
    </row>
    <row r="167" spans="1:5" ht="14.25" customHeight="1" x14ac:dyDescent="0.2">
      <c r="A167" s="45"/>
      <c r="B167" s="64" t="s">
        <v>6351</v>
      </c>
      <c r="C167" s="65">
        <v>1050</v>
      </c>
      <c r="D167" s="77">
        <v>650</v>
      </c>
      <c r="E167" s="82">
        <v>650</v>
      </c>
    </row>
    <row r="168" spans="1:5" ht="18.95" customHeight="1" x14ac:dyDescent="0.2">
      <c r="A168" s="45"/>
      <c r="B168" s="67" t="s">
        <v>6352</v>
      </c>
      <c r="C168" s="68">
        <v>1062</v>
      </c>
      <c r="D168" s="76">
        <v>750</v>
      </c>
      <c r="E168" s="86">
        <v>750</v>
      </c>
    </row>
    <row r="169" spans="1:5" ht="18" customHeight="1" x14ac:dyDescent="0.2">
      <c r="A169" s="70">
        <v>321</v>
      </c>
      <c r="B169" s="71" t="s">
        <v>6353</v>
      </c>
      <c r="C169" s="45"/>
      <c r="D169" s="45"/>
      <c r="E169" s="45"/>
    </row>
    <row r="170" spans="1:5" ht="14.25" customHeight="1" x14ac:dyDescent="0.2">
      <c r="A170" s="45"/>
      <c r="B170" s="59" t="s">
        <v>6285</v>
      </c>
      <c r="C170" s="60">
        <v>57162</v>
      </c>
      <c r="D170" s="72" t="s">
        <v>6270</v>
      </c>
      <c r="E170" s="63" t="s">
        <v>6270</v>
      </c>
    </row>
    <row r="171" spans="1:5" ht="14.25" customHeight="1" x14ac:dyDescent="0.2">
      <c r="A171" s="45"/>
      <c r="B171" s="59" t="s">
        <v>6295</v>
      </c>
      <c r="C171" s="60">
        <v>21544</v>
      </c>
      <c r="D171" s="60">
        <v>50000</v>
      </c>
      <c r="E171" s="61">
        <v>50000</v>
      </c>
    </row>
    <row r="172" spans="1:5" ht="14.25" customHeight="1" x14ac:dyDescent="0.2">
      <c r="A172" s="45"/>
      <c r="B172" s="59" t="s">
        <v>6279</v>
      </c>
      <c r="C172" s="60">
        <v>1167</v>
      </c>
      <c r="D172" s="60">
        <v>3000</v>
      </c>
      <c r="E172" s="61">
        <v>3000</v>
      </c>
    </row>
    <row r="173" spans="1:5" ht="14.25" customHeight="1" x14ac:dyDescent="0.2">
      <c r="A173" s="45"/>
      <c r="B173" s="59" t="s">
        <v>6354</v>
      </c>
      <c r="C173" s="60">
        <v>2658113</v>
      </c>
      <c r="D173" s="60">
        <v>2830708</v>
      </c>
      <c r="E173" s="61">
        <v>3882323</v>
      </c>
    </row>
    <row r="174" spans="1:5" ht="14.25" customHeight="1" x14ac:dyDescent="0.2">
      <c r="A174" s="45"/>
      <c r="B174" s="64" t="s">
        <v>6282</v>
      </c>
      <c r="C174" s="65">
        <v>52221</v>
      </c>
      <c r="D174" s="73" t="s">
        <v>6270</v>
      </c>
      <c r="E174" s="75" t="s">
        <v>6270</v>
      </c>
    </row>
    <row r="175" spans="1:5" ht="14.25" customHeight="1" x14ac:dyDescent="0.2">
      <c r="A175" s="45"/>
      <c r="B175" s="67" t="s">
        <v>6355</v>
      </c>
      <c r="C175" s="68">
        <v>2790207</v>
      </c>
      <c r="D175" s="68">
        <v>2883708</v>
      </c>
      <c r="E175" s="69">
        <v>3935323</v>
      </c>
    </row>
    <row r="176" spans="1:5" ht="14.25" customHeight="1" x14ac:dyDescent="0.2">
      <c r="A176" s="45"/>
      <c r="B176" s="45"/>
      <c r="C176" s="46">
        <v>2021</v>
      </c>
      <c r="D176" s="46">
        <v>2022</v>
      </c>
      <c r="E176" s="47">
        <v>2023</v>
      </c>
    </row>
    <row r="177" spans="1:5" ht="14.25" customHeight="1" x14ac:dyDescent="0.2">
      <c r="A177" s="49" t="s">
        <v>6256</v>
      </c>
      <c r="B177" s="45"/>
      <c r="C177" s="50" t="s">
        <v>6257</v>
      </c>
      <c r="D177" s="51" t="s">
        <v>6258</v>
      </c>
      <c r="E177" s="51" t="s">
        <v>6258</v>
      </c>
    </row>
    <row r="178" spans="1:5" ht="14.25" customHeight="1" x14ac:dyDescent="0.25">
      <c r="A178" s="52" t="s">
        <v>6259</v>
      </c>
      <c r="B178" s="53" t="s">
        <v>6260</v>
      </c>
      <c r="C178" s="54" t="s">
        <v>6261</v>
      </c>
      <c r="D178" s="55" t="s">
        <v>6262</v>
      </c>
      <c r="E178" s="55" t="s">
        <v>6263</v>
      </c>
    </row>
    <row r="179" spans="1:5" ht="14.25" customHeight="1" x14ac:dyDescent="0.2">
      <c r="A179" s="56">
        <v>323</v>
      </c>
      <c r="B179" s="57" t="s">
        <v>6356</v>
      </c>
      <c r="C179" s="58"/>
      <c r="D179" s="58"/>
      <c r="E179" s="58"/>
    </row>
    <row r="180" spans="1:5" ht="14.25" customHeight="1" x14ac:dyDescent="0.2">
      <c r="A180" s="45"/>
      <c r="B180" s="59" t="s">
        <v>6286</v>
      </c>
      <c r="C180" s="72" t="s">
        <v>6270</v>
      </c>
      <c r="D180" s="60">
        <v>145000</v>
      </c>
      <c r="E180" s="63" t="s">
        <v>6270</v>
      </c>
    </row>
    <row r="181" spans="1:5" ht="14.25" customHeight="1" x14ac:dyDescent="0.2">
      <c r="A181" s="45"/>
      <c r="B181" s="64" t="s">
        <v>6282</v>
      </c>
      <c r="C181" s="73" t="s">
        <v>6270</v>
      </c>
      <c r="D181" s="65">
        <v>45000</v>
      </c>
      <c r="E181" s="75" t="s">
        <v>6270</v>
      </c>
    </row>
    <row r="182" spans="1:5" ht="18" customHeight="1" x14ac:dyDescent="0.2">
      <c r="A182" s="45"/>
      <c r="B182" s="67" t="s">
        <v>6357</v>
      </c>
      <c r="C182" s="74" t="s">
        <v>6270</v>
      </c>
      <c r="D182" s="68">
        <v>190000</v>
      </c>
      <c r="E182" s="89" t="s">
        <v>6270</v>
      </c>
    </row>
    <row r="183" spans="1:5" ht="18.95" customHeight="1" x14ac:dyDescent="0.2">
      <c r="A183" s="70">
        <v>360</v>
      </c>
      <c r="B183" s="71" t="s">
        <v>6358</v>
      </c>
      <c r="C183" s="45"/>
      <c r="D183" s="45"/>
      <c r="E183" s="45"/>
    </row>
    <row r="184" spans="1:5" ht="14.25" customHeight="1" x14ac:dyDescent="0.2">
      <c r="A184" s="45"/>
      <c r="B184" s="59" t="s">
        <v>6279</v>
      </c>
      <c r="C184" s="60">
        <v>337057</v>
      </c>
      <c r="D184" s="60">
        <v>60000</v>
      </c>
      <c r="E184" s="61">
        <v>60000</v>
      </c>
    </row>
    <row r="185" spans="1:5" ht="14.25" customHeight="1" x14ac:dyDescent="0.2">
      <c r="A185" s="45"/>
      <c r="B185" s="64" t="s">
        <v>6342</v>
      </c>
      <c r="C185" s="73" t="s">
        <v>6270</v>
      </c>
      <c r="D185" s="73" t="s">
        <v>6270</v>
      </c>
      <c r="E185" s="75" t="s">
        <v>6270</v>
      </c>
    </row>
    <row r="186" spans="1:5" ht="18" customHeight="1" x14ac:dyDescent="0.2">
      <c r="A186" s="45"/>
      <c r="B186" s="67" t="s">
        <v>6359</v>
      </c>
      <c r="C186" s="68">
        <v>337057</v>
      </c>
      <c r="D186" s="68">
        <v>60000</v>
      </c>
      <c r="E186" s="69">
        <v>60000</v>
      </c>
    </row>
    <row r="187" spans="1:5" ht="18.95" customHeight="1" x14ac:dyDescent="0.2">
      <c r="A187" s="70">
        <v>362</v>
      </c>
      <c r="B187" s="71" t="s">
        <v>6360</v>
      </c>
      <c r="C187" s="45"/>
      <c r="D187" s="45"/>
      <c r="E187" s="45"/>
    </row>
    <row r="188" spans="1:5" ht="14.25" customHeight="1" x14ac:dyDescent="0.2">
      <c r="A188" s="45"/>
      <c r="B188" s="59" t="s">
        <v>6279</v>
      </c>
      <c r="C188" s="62">
        <v>249</v>
      </c>
      <c r="D188" s="60">
        <v>3400</v>
      </c>
      <c r="E188" s="61">
        <v>3400</v>
      </c>
    </row>
    <row r="189" spans="1:5" ht="14.25" customHeight="1" x14ac:dyDescent="0.2">
      <c r="A189" s="45"/>
      <c r="B189" s="64" t="s">
        <v>6342</v>
      </c>
      <c r="C189" s="73" t="s">
        <v>6270</v>
      </c>
      <c r="D189" s="73" t="s">
        <v>6270</v>
      </c>
      <c r="E189" s="75" t="s">
        <v>6270</v>
      </c>
    </row>
    <row r="190" spans="1:5" ht="24" customHeight="1" x14ac:dyDescent="0.25">
      <c r="A190" s="78"/>
      <c r="B190" s="67" t="s">
        <v>6361</v>
      </c>
      <c r="C190" s="76">
        <v>249</v>
      </c>
      <c r="D190" s="68">
        <v>3400</v>
      </c>
      <c r="E190" s="69">
        <v>3400</v>
      </c>
    </row>
    <row r="191" spans="1:5" ht="28.5" customHeight="1" x14ac:dyDescent="0.25">
      <c r="A191" s="83">
        <v>370</v>
      </c>
      <c r="B191" s="84" t="s">
        <v>6362</v>
      </c>
      <c r="C191" s="78"/>
      <c r="D191" s="78"/>
      <c r="E191" s="78"/>
    </row>
    <row r="192" spans="1:5" ht="14.25" customHeight="1" x14ac:dyDescent="0.2">
      <c r="A192" s="45"/>
      <c r="B192" s="59" t="s">
        <v>6279</v>
      </c>
      <c r="C192" s="60">
        <v>1636</v>
      </c>
      <c r="D192" s="60">
        <v>1000</v>
      </c>
      <c r="E192" s="61">
        <v>1000</v>
      </c>
    </row>
    <row r="193" spans="1:5" ht="14.25" customHeight="1" x14ac:dyDescent="0.2">
      <c r="A193" s="45"/>
      <c r="B193" s="64" t="s">
        <v>6342</v>
      </c>
      <c r="C193" s="65">
        <v>181685</v>
      </c>
      <c r="D193" s="65">
        <v>149000</v>
      </c>
      <c r="E193" s="66">
        <v>75000</v>
      </c>
    </row>
    <row r="194" spans="1:5" ht="18" customHeight="1" x14ac:dyDescent="0.2">
      <c r="A194" s="45"/>
      <c r="B194" s="67" t="s">
        <v>6363</v>
      </c>
      <c r="C194" s="68">
        <v>183321</v>
      </c>
      <c r="D194" s="68">
        <v>150000</v>
      </c>
      <c r="E194" s="69">
        <v>76000</v>
      </c>
    </row>
    <row r="195" spans="1:5" ht="18.95" customHeight="1" x14ac:dyDescent="0.2">
      <c r="A195" s="70">
        <v>372</v>
      </c>
      <c r="B195" s="71" t="s">
        <v>6364</v>
      </c>
      <c r="C195" s="45"/>
      <c r="D195" s="45"/>
      <c r="E195" s="45"/>
    </row>
    <row r="196" spans="1:5" ht="14.25" customHeight="1" x14ac:dyDescent="0.2">
      <c r="A196" s="45"/>
      <c r="B196" s="59" t="s">
        <v>6279</v>
      </c>
      <c r="C196" s="62">
        <v>474</v>
      </c>
      <c r="D196" s="60">
        <v>1200</v>
      </c>
      <c r="E196" s="61">
        <v>1200</v>
      </c>
    </row>
    <row r="197" spans="1:5" ht="14.25" customHeight="1" x14ac:dyDescent="0.2">
      <c r="A197" s="45"/>
      <c r="B197" s="64" t="s">
        <v>6316</v>
      </c>
      <c r="C197" s="73" t="s">
        <v>6270</v>
      </c>
      <c r="D197" s="73" t="s">
        <v>6270</v>
      </c>
      <c r="E197" s="75" t="s">
        <v>6270</v>
      </c>
    </row>
    <row r="198" spans="1:5" ht="18" customHeight="1" x14ac:dyDescent="0.2">
      <c r="A198" s="45"/>
      <c r="B198" s="67" t="s">
        <v>6365</v>
      </c>
      <c r="C198" s="76">
        <v>474</v>
      </c>
      <c r="D198" s="68">
        <v>1200</v>
      </c>
      <c r="E198" s="69">
        <v>1200</v>
      </c>
    </row>
    <row r="199" spans="1:5" ht="18.95" customHeight="1" x14ac:dyDescent="0.2">
      <c r="A199" s="70">
        <v>380</v>
      </c>
      <c r="B199" s="71" t="s">
        <v>6366</v>
      </c>
      <c r="C199" s="45"/>
      <c r="D199" s="45"/>
      <c r="E199" s="45"/>
    </row>
    <row r="200" spans="1:5" ht="14.25" customHeight="1" x14ac:dyDescent="0.2">
      <c r="A200" s="45"/>
      <c r="B200" s="59" t="s">
        <v>6279</v>
      </c>
      <c r="C200" s="62">
        <v>745</v>
      </c>
      <c r="D200" s="60">
        <v>3000</v>
      </c>
      <c r="E200" s="61">
        <v>3000</v>
      </c>
    </row>
    <row r="201" spans="1:5" ht="14.25" customHeight="1" x14ac:dyDescent="0.2">
      <c r="A201" s="45"/>
      <c r="B201" s="64" t="s">
        <v>6280</v>
      </c>
      <c r="C201" s="65">
        <v>375971</v>
      </c>
      <c r="D201" s="65">
        <v>560000</v>
      </c>
      <c r="E201" s="66">
        <v>160000</v>
      </c>
    </row>
    <row r="202" spans="1:5" ht="18" customHeight="1" x14ac:dyDescent="0.2">
      <c r="A202" s="45"/>
      <c r="B202" s="67" t="s">
        <v>6367</v>
      </c>
      <c r="C202" s="68">
        <v>376716</v>
      </c>
      <c r="D202" s="68">
        <v>563000</v>
      </c>
      <c r="E202" s="69">
        <v>163000</v>
      </c>
    </row>
    <row r="203" spans="1:5" ht="18.95" customHeight="1" x14ac:dyDescent="0.2">
      <c r="A203" s="70">
        <v>390</v>
      </c>
      <c r="B203" s="71" t="s">
        <v>6368</v>
      </c>
      <c r="C203" s="45"/>
      <c r="D203" s="45"/>
      <c r="E203" s="45"/>
    </row>
    <row r="204" spans="1:5" ht="14.25" customHeight="1" x14ac:dyDescent="0.2">
      <c r="A204" s="45"/>
      <c r="B204" s="59" t="s">
        <v>6279</v>
      </c>
      <c r="C204" s="62">
        <v>13</v>
      </c>
      <c r="D204" s="62">
        <v>20</v>
      </c>
      <c r="E204" s="85">
        <v>20</v>
      </c>
    </row>
    <row r="205" spans="1:5" ht="14.25" customHeight="1" x14ac:dyDescent="0.2">
      <c r="A205" s="45"/>
      <c r="B205" s="64" t="s">
        <v>6280</v>
      </c>
      <c r="C205" s="65">
        <v>1047</v>
      </c>
      <c r="D205" s="65">
        <v>1000</v>
      </c>
      <c r="E205" s="66">
        <v>1000</v>
      </c>
    </row>
    <row r="206" spans="1:5" ht="18.95" customHeight="1" x14ac:dyDescent="0.2">
      <c r="A206" s="45"/>
      <c r="B206" s="67" t="s">
        <v>6369</v>
      </c>
      <c r="C206" s="68">
        <v>1060</v>
      </c>
      <c r="D206" s="68">
        <v>1020</v>
      </c>
      <c r="E206" s="69">
        <v>1020</v>
      </c>
    </row>
    <row r="207" spans="1:5" ht="18" customHeight="1" x14ac:dyDescent="0.2">
      <c r="A207" s="70">
        <v>392</v>
      </c>
      <c r="B207" s="71" t="s">
        <v>6370</v>
      </c>
      <c r="C207" s="45"/>
      <c r="D207" s="45"/>
      <c r="E207" s="45"/>
    </row>
    <row r="208" spans="1:5" ht="14.25" customHeight="1" x14ac:dyDescent="0.2">
      <c r="A208" s="45"/>
      <c r="B208" s="59" t="s">
        <v>6285</v>
      </c>
      <c r="C208" s="60">
        <v>105385</v>
      </c>
      <c r="D208" s="60">
        <v>110000</v>
      </c>
      <c r="E208" s="61">
        <v>105000</v>
      </c>
    </row>
    <row r="209" spans="1:5" ht="14.25" customHeight="1" x14ac:dyDescent="0.2">
      <c r="A209" s="45"/>
      <c r="B209" s="59" t="s">
        <v>6295</v>
      </c>
      <c r="C209" s="72" t="s">
        <v>6270</v>
      </c>
      <c r="D209" s="60">
        <v>6089</v>
      </c>
      <c r="E209" s="63" t="s">
        <v>6270</v>
      </c>
    </row>
    <row r="210" spans="1:5" ht="14.25" customHeight="1" x14ac:dyDescent="0.2">
      <c r="A210" s="45"/>
      <c r="B210" s="64" t="s">
        <v>6319</v>
      </c>
      <c r="C210" s="65">
        <v>83534</v>
      </c>
      <c r="D210" s="65">
        <v>79155</v>
      </c>
      <c r="E210" s="66">
        <v>88289</v>
      </c>
    </row>
    <row r="211" spans="1:5" ht="18" customHeight="1" x14ac:dyDescent="0.2">
      <c r="A211" s="45"/>
      <c r="B211" s="67" t="s">
        <v>6369</v>
      </c>
      <c r="C211" s="68">
        <v>188919</v>
      </c>
      <c r="D211" s="68">
        <v>195244</v>
      </c>
      <c r="E211" s="69">
        <v>193289</v>
      </c>
    </row>
    <row r="212" spans="1:5" ht="18.95" customHeight="1" x14ac:dyDescent="0.2">
      <c r="A212" s="70">
        <v>410</v>
      </c>
      <c r="B212" s="71" t="s">
        <v>6371</v>
      </c>
      <c r="C212" s="45"/>
      <c r="D212" s="45"/>
      <c r="E212" s="45"/>
    </row>
    <row r="213" spans="1:5" ht="14.25" customHeight="1" x14ac:dyDescent="0.2">
      <c r="A213" s="45"/>
      <c r="B213" s="59" t="s">
        <v>6372</v>
      </c>
      <c r="C213" s="60">
        <v>3878276</v>
      </c>
      <c r="D213" s="60">
        <v>3969903</v>
      </c>
      <c r="E213" s="61">
        <v>4146732</v>
      </c>
    </row>
    <row r="214" spans="1:5" ht="14.25" customHeight="1" x14ac:dyDescent="0.2">
      <c r="A214" s="45"/>
      <c r="B214" s="59" t="s">
        <v>6279</v>
      </c>
      <c r="C214" s="60">
        <v>586877</v>
      </c>
      <c r="D214" s="60">
        <v>209081</v>
      </c>
      <c r="E214" s="61">
        <v>209081</v>
      </c>
    </row>
    <row r="215" spans="1:5" ht="14.25" customHeight="1" x14ac:dyDescent="0.2">
      <c r="A215" s="45"/>
      <c r="B215" s="64" t="s">
        <v>6319</v>
      </c>
      <c r="C215" s="73" t="s">
        <v>6270</v>
      </c>
      <c r="D215" s="65">
        <v>501054</v>
      </c>
      <c r="E215" s="66">
        <v>1000000</v>
      </c>
    </row>
    <row r="216" spans="1:5" ht="14.25" customHeight="1" x14ac:dyDescent="0.2">
      <c r="A216" s="45"/>
      <c r="B216" s="67" t="s">
        <v>6373</v>
      </c>
      <c r="C216" s="68">
        <v>4465153</v>
      </c>
      <c r="D216" s="68">
        <v>4680038</v>
      </c>
      <c r="E216" s="69">
        <v>5355813</v>
      </c>
    </row>
    <row r="217" spans="1:5" ht="14.25" customHeight="1" x14ac:dyDescent="0.2">
      <c r="A217" s="45"/>
      <c r="B217" s="45"/>
      <c r="C217" s="46">
        <v>2021</v>
      </c>
      <c r="D217" s="46">
        <v>2022</v>
      </c>
      <c r="E217" s="47">
        <v>2023</v>
      </c>
    </row>
    <row r="218" spans="1:5" ht="14.25" customHeight="1" x14ac:dyDescent="0.2">
      <c r="A218" s="49" t="s">
        <v>6256</v>
      </c>
      <c r="B218" s="45"/>
      <c r="C218" s="50" t="s">
        <v>6257</v>
      </c>
      <c r="D218" s="51" t="s">
        <v>6258</v>
      </c>
      <c r="E218" s="51" t="s">
        <v>6258</v>
      </c>
    </row>
    <row r="219" spans="1:5" ht="14.25" customHeight="1" x14ac:dyDescent="0.25">
      <c r="A219" s="52" t="s">
        <v>6259</v>
      </c>
      <c r="B219" s="53" t="s">
        <v>6260</v>
      </c>
      <c r="C219" s="54" t="s">
        <v>6261</v>
      </c>
      <c r="D219" s="55" t="s">
        <v>6262</v>
      </c>
      <c r="E219" s="55" t="s">
        <v>6263</v>
      </c>
    </row>
    <row r="220" spans="1:5" ht="14.25" customHeight="1" x14ac:dyDescent="0.2">
      <c r="A220" s="56">
        <v>420</v>
      </c>
      <c r="B220" s="57" t="s">
        <v>6374</v>
      </c>
      <c r="C220" s="58"/>
      <c r="D220" s="58"/>
      <c r="E220" s="58"/>
    </row>
    <row r="221" spans="1:5" ht="14.25" customHeight="1" x14ac:dyDescent="0.2">
      <c r="A221" s="45"/>
      <c r="B221" s="59" t="s">
        <v>6279</v>
      </c>
      <c r="C221" s="72" t="s">
        <v>6270</v>
      </c>
      <c r="D221" s="72" t="s">
        <v>6270</v>
      </c>
      <c r="E221" s="63" t="s">
        <v>6270</v>
      </c>
    </row>
    <row r="222" spans="1:5" ht="14.25" customHeight="1" x14ac:dyDescent="0.2">
      <c r="A222" s="45"/>
      <c r="B222" s="64" t="s">
        <v>6375</v>
      </c>
      <c r="C222" s="65">
        <v>1300</v>
      </c>
      <c r="D222" s="65">
        <v>1500</v>
      </c>
      <c r="E222" s="66">
        <v>1500</v>
      </c>
    </row>
    <row r="223" spans="1:5" ht="18" customHeight="1" x14ac:dyDescent="0.2">
      <c r="A223" s="45"/>
      <c r="B223" s="67" t="s">
        <v>6376</v>
      </c>
      <c r="C223" s="68">
        <v>1300</v>
      </c>
      <c r="D223" s="68">
        <v>1500</v>
      </c>
      <c r="E223" s="69">
        <v>1500</v>
      </c>
    </row>
    <row r="224" spans="1:5" ht="18.95" customHeight="1" x14ac:dyDescent="0.2">
      <c r="A224" s="70">
        <v>450</v>
      </c>
      <c r="B224" s="71" t="s">
        <v>6377</v>
      </c>
      <c r="C224" s="45"/>
      <c r="D224" s="45"/>
      <c r="E224" s="45"/>
    </row>
    <row r="225" spans="1:5" ht="14.25" customHeight="1" x14ac:dyDescent="0.2">
      <c r="A225" s="45"/>
      <c r="B225" s="59" t="s">
        <v>6378</v>
      </c>
      <c r="C225" s="60">
        <v>182931</v>
      </c>
      <c r="D225" s="60">
        <v>108000</v>
      </c>
      <c r="E225" s="61">
        <v>65000</v>
      </c>
    </row>
    <row r="226" spans="1:5" ht="14.25" customHeight="1" x14ac:dyDescent="0.2">
      <c r="A226" s="45"/>
      <c r="B226" s="64" t="s">
        <v>6279</v>
      </c>
      <c r="C226" s="77">
        <v>62</v>
      </c>
      <c r="D226" s="77">
        <v>200</v>
      </c>
      <c r="E226" s="82">
        <v>25</v>
      </c>
    </row>
    <row r="227" spans="1:5" ht="24" customHeight="1" x14ac:dyDescent="0.25">
      <c r="A227" s="78"/>
      <c r="B227" s="67" t="s">
        <v>6379</v>
      </c>
      <c r="C227" s="68">
        <v>182993</v>
      </c>
      <c r="D227" s="68">
        <v>108200</v>
      </c>
      <c r="E227" s="69">
        <v>65025</v>
      </c>
    </row>
    <row r="228" spans="1:5" ht="30" customHeight="1" x14ac:dyDescent="0.25">
      <c r="A228" s="83">
        <v>499</v>
      </c>
      <c r="B228" s="84" t="s">
        <v>6380</v>
      </c>
      <c r="C228" s="78"/>
      <c r="D228" s="78"/>
      <c r="E228" s="78"/>
    </row>
    <row r="229" spans="1:5" ht="14.25" customHeight="1" x14ac:dyDescent="0.2">
      <c r="A229" s="45"/>
      <c r="B229" s="64" t="s">
        <v>6279</v>
      </c>
      <c r="C229" s="65">
        <v>2269</v>
      </c>
      <c r="D229" s="65">
        <v>4000</v>
      </c>
      <c r="E229" s="66">
        <v>3000</v>
      </c>
    </row>
    <row r="230" spans="1:5" ht="18" customHeight="1" x14ac:dyDescent="0.2">
      <c r="A230" s="45"/>
      <c r="B230" s="67" t="s">
        <v>6381</v>
      </c>
      <c r="C230" s="68">
        <v>2269</v>
      </c>
      <c r="D230" s="68">
        <v>4000</v>
      </c>
      <c r="E230" s="69">
        <v>3000</v>
      </c>
    </row>
    <row r="231" spans="1:5" ht="18.95" customHeight="1" x14ac:dyDescent="0.2">
      <c r="A231" s="70">
        <v>500</v>
      </c>
      <c r="B231" s="71" t="s">
        <v>6382</v>
      </c>
      <c r="C231" s="45"/>
      <c r="D231" s="45"/>
      <c r="E231" s="45"/>
    </row>
    <row r="232" spans="1:5" ht="14.25" customHeight="1" x14ac:dyDescent="0.2">
      <c r="A232" s="45"/>
      <c r="B232" s="59" t="s">
        <v>6279</v>
      </c>
      <c r="C232" s="62">
        <v>34</v>
      </c>
      <c r="D232" s="62">
        <v>300</v>
      </c>
      <c r="E232" s="63" t="s">
        <v>6270</v>
      </c>
    </row>
    <row r="233" spans="1:5" ht="14.25" customHeight="1" x14ac:dyDescent="0.2">
      <c r="A233" s="45"/>
      <c r="B233" s="59" t="s">
        <v>6383</v>
      </c>
      <c r="C233" s="62">
        <v>765</v>
      </c>
      <c r="D233" s="62">
        <v>300</v>
      </c>
      <c r="E233" s="85">
        <v>200</v>
      </c>
    </row>
    <row r="234" spans="1:5" ht="14.25" customHeight="1" x14ac:dyDescent="0.2">
      <c r="A234" s="45"/>
      <c r="B234" s="64" t="s">
        <v>6282</v>
      </c>
      <c r="C234" s="88" t="s">
        <v>6270</v>
      </c>
      <c r="D234" s="88" t="s">
        <v>6270</v>
      </c>
      <c r="E234" s="88" t="s">
        <v>6270</v>
      </c>
    </row>
    <row r="235" spans="1:5" ht="18" customHeight="1" x14ac:dyDescent="0.2">
      <c r="A235" s="45"/>
      <c r="B235" s="67" t="s">
        <v>6384</v>
      </c>
      <c r="C235" s="76">
        <v>799</v>
      </c>
      <c r="D235" s="76">
        <v>600</v>
      </c>
      <c r="E235" s="86">
        <v>200</v>
      </c>
    </row>
    <row r="236" spans="1:5" ht="18.95" customHeight="1" x14ac:dyDescent="0.2">
      <c r="A236" s="70">
        <v>515</v>
      </c>
      <c r="B236" s="71" t="s">
        <v>6385</v>
      </c>
      <c r="C236" s="45"/>
      <c r="D236" s="45"/>
      <c r="E236" s="45"/>
    </row>
    <row r="237" spans="1:5" ht="14.25" customHeight="1" x14ac:dyDescent="0.2">
      <c r="A237" s="45"/>
      <c r="B237" s="59" t="s">
        <v>6279</v>
      </c>
      <c r="C237" s="62">
        <v>566</v>
      </c>
      <c r="D237" s="60">
        <v>2000</v>
      </c>
      <c r="E237" s="61">
        <v>1000</v>
      </c>
    </row>
    <row r="238" spans="1:5" ht="14.25" customHeight="1" x14ac:dyDescent="0.2">
      <c r="A238" s="45"/>
      <c r="B238" s="64" t="s">
        <v>6386</v>
      </c>
      <c r="C238" s="65">
        <v>10182</v>
      </c>
      <c r="D238" s="65">
        <v>12460</v>
      </c>
      <c r="E238" s="66">
        <v>10078</v>
      </c>
    </row>
    <row r="239" spans="1:5" ht="18" customHeight="1" x14ac:dyDescent="0.2">
      <c r="A239" s="45"/>
      <c r="B239" s="67" t="s">
        <v>6387</v>
      </c>
      <c r="C239" s="68">
        <v>10748</v>
      </c>
      <c r="D239" s="68">
        <v>14460</v>
      </c>
      <c r="E239" s="69">
        <v>11078</v>
      </c>
    </row>
    <row r="240" spans="1:5" ht="18" customHeight="1" x14ac:dyDescent="0.2">
      <c r="A240" s="70">
        <v>700</v>
      </c>
      <c r="B240" s="71" t="s">
        <v>6388</v>
      </c>
      <c r="C240" s="45"/>
      <c r="D240" s="45"/>
      <c r="E240" s="45"/>
    </row>
    <row r="241" spans="1:5" ht="14.25" customHeight="1" x14ac:dyDescent="0.2">
      <c r="A241" s="45"/>
      <c r="B241" s="59" t="s">
        <v>6266</v>
      </c>
      <c r="C241" s="60">
        <v>1922032</v>
      </c>
      <c r="D241" s="60">
        <v>2050000</v>
      </c>
      <c r="E241" s="61">
        <v>2783967</v>
      </c>
    </row>
    <row r="242" spans="1:5" ht="14.25" customHeight="1" x14ac:dyDescent="0.2">
      <c r="A242" s="45"/>
      <c r="B242" s="59" t="s">
        <v>6267</v>
      </c>
      <c r="C242" s="60">
        <v>18858</v>
      </c>
      <c r="D242" s="60">
        <v>17000</v>
      </c>
      <c r="E242" s="61">
        <v>14800</v>
      </c>
    </row>
    <row r="243" spans="1:5" ht="14.25" customHeight="1" x14ac:dyDescent="0.2">
      <c r="A243" s="45"/>
      <c r="B243" s="59" t="s">
        <v>6279</v>
      </c>
      <c r="C243" s="60">
        <v>1340</v>
      </c>
      <c r="D243" s="60">
        <v>2000</v>
      </c>
      <c r="E243" s="85">
        <v>250</v>
      </c>
    </row>
    <row r="244" spans="1:5" ht="14.25" customHeight="1" x14ac:dyDescent="0.2">
      <c r="A244" s="45"/>
      <c r="B244" s="64" t="s">
        <v>6342</v>
      </c>
      <c r="C244" s="73" t="s">
        <v>6270</v>
      </c>
      <c r="D244" s="73" t="s">
        <v>6270</v>
      </c>
      <c r="E244" s="75" t="s">
        <v>6270</v>
      </c>
    </row>
    <row r="245" spans="1:5" ht="18" customHeight="1" x14ac:dyDescent="0.2">
      <c r="A245" s="45"/>
      <c r="B245" s="67" t="s">
        <v>6389</v>
      </c>
      <c r="C245" s="68">
        <v>1942230</v>
      </c>
      <c r="D245" s="68">
        <v>2069000</v>
      </c>
      <c r="E245" s="69">
        <v>2799017</v>
      </c>
    </row>
    <row r="246" spans="1:5" ht="18.95" customHeight="1" x14ac:dyDescent="0.2">
      <c r="A246" s="70">
        <v>720</v>
      </c>
      <c r="B246" s="71" t="s">
        <v>6390</v>
      </c>
      <c r="C246" s="45"/>
      <c r="D246" s="45"/>
      <c r="E246" s="45"/>
    </row>
    <row r="247" spans="1:5" ht="14.25" customHeight="1" x14ac:dyDescent="0.2">
      <c r="A247" s="45"/>
      <c r="B247" s="59" t="s">
        <v>6272</v>
      </c>
      <c r="C247" s="60">
        <v>44355</v>
      </c>
      <c r="D247" s="60">
        <v>57000</v>
      </c>
      <c r="E247" s="61">
        <v>57000</v>
      </c>
    </row>
    <row r="248" spans="1:5" ht="14.25" customHeight="1" x14ac:dyDescent="0.2">
      <c r="A248" s="45"/>
      <c r="B248" s="64" t="s">
        <v>6279</v>
      </c>
      <c r="C248" s="73" t="s">
        <v>6270</v>
      </c>
      <c r="D248" s="73" t="s">
        <v>6270</v>
      </c>
      <c r="E248" s="75" t="s">
        <v>6270</v>
      </c>
    </row>
    <row r="249" spans="1:5" ht="18" customHeight="1" x14ac:dyDescent="0.2">
      <c r="A249" s="45"/>
      <c r="B249" s="67" t="s">
        <v>6391</v>
      </c>
      <c r="C249" s="68">
        <v>44355</v>
      </c>
      <c r="D249" s="68">
        <v>57000</v>
      </c>
      <c r="E249" s="69">
        <v>57000</v>
      </c>
    </row>
    <row r="250" spans="1:5" ht="18.95" customHeight="1" x14ac:dyDescent="0.2">
      <c r="A250" s="70">
        <v>800</v>
      </c>
      <c r="B250" s="71" t="s">
        <v>6392</v>
      </c>
      <c r="C250" s="45"/>
      <c r="D250" s="45"/>
      <c r="E250" s="45"/>
    </row>
    <row r="251" spans="1:5" ht="14.25" customHeight="1" x14ac:dyDescent="0.2">
      <c r="A251" s="45"/>
      <c r="B251" s="59" t="s">
        <v>6393</v>
      </c>
      <c r="C251" s="60">
        <v>184750</v>
      </c>
      <c r="D251" s="60">
        <v>184750</v>
      </c>
      <c r="E251" s="61">
        <v>193238</v>
      </c>
    </row>
    <row r="252" spans="1:5" ht="14.25" customHeight="1" x14ac:dyDescent="0.2">
      <c r="A252" s="45"/>
      <c r="B252" s="59" t="s">
        <v>6394</v>
      </c>
      <c r="C252" s="60">
        <v>1511392</v>
      </c>
      <c r="D252" s="60">
        <v>966900</v>
      </c>
      <c r="E252" s="61">
        <v>1174900</v>
      </c>
    </row>
    <row r="253" spans="1:5" ht="14.25" customHeight="1" x14ac:dyDescent="0.2">
      <c r="A253" s="45"/>
      <c r="B253" s="59" t="s">
        <v>6395</v>
      </c>
      <c r="C253" s="60">
        <v>25024</v>
      </c>
      <c r="D253" s="60">
        <v>36000</v>
      </c>
      <c r="E253" s="61">
        <v>32000</v>
      </c>
    </row>
    <row r="254" spans="1:5" ht="14.25" customHeight="1" x14ac:dyDescent="0.2">
      <c r="A254" s="45"/>
      <c r="B254" s="59" t="s">
        <v>6279</v>
      </c>
      <c r="C254" s="62">
        <v>716</v>
      </c>
      <c r="D254" s="62">
        <v>175</v>
      </c>
      <c r="E254" s="85">
        <v>175</v>
      </c>
    </row>
    <row r="255" spans="1:5" ht="14.25" customHeight="1" x14ac:dyDescent="0.2">
      <c r="A255" s="45"/>
      <c r="B255" s="59" t="s">
        <v>6316</v>
      </c>
      <c r="C255" s="60">
        <v>79725</v>
      </c>
      <c r="D255" s="60">
        <v>94086</v>
      </c>
      <c r="E255" s="61">
        <v>87186</v>
      </c>
    </row>
    <row r="256" spans="1:5" ht="14.25" customHeight="1" x14ac:dyDescent="0.2">
      <c r="A256" s="45"/>
      <c r="B256" s="59" t="s">
        <v>6281</v>
      </c>
      <c r="C256" s="60">
        <v>43738</v>
      </c>
      <c r="D256" s="60">
        <v>19350</v>
      </c>
      <c r="E256" s="63" t="s">
        <v>6270</v>
      </c>
    </row>
    <row r="257" spans="1:5" ht="14.25" customHeight="1" x14ac:dyDescent="0.2">
      <c r="A257" s="45"/>
      <c r="B257" s="64" t="s">
        <v>6282</v>
      </c>
      <c r="C257" s="65">
        <v>748842</v>
      </c>
      <c r="D257" s="65">
        <v>677702</v>
      </c>
      <c r="E257" s="66">
        <v>527779</v>
      </c>
    </row>
    <row r="258" spans="1:5" ht="14.25" customHeight="1" x14ac:dyDescent="0.2">
      <c r="A258" s="45"/>
      <c r="B258" s="67" t="s">
        <v>6396</v>
      </c>
      <c r="C258" s="68">
        <v>2594187</v>
      </c>
      <c r="D258" s="68">
        <v>1978963</v>
      </c>
      <c r="E258" s="69">
        <v>2015278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41"/>
  <sheetViews>
    <sheetView topLeftCell="A2" workbookViewId="0"/>
  </sheetViews>
  <sheetFormatPr defaultRowHeight="15" x14ac:dyDescent="0.25"/>
  <cols>
    <col min="1" max="1" width="21" bestFit="1" customWidth="1"/>
    <col min="2" max="2" width="39.85546875" bestFit="1" customWidth="1"/>
    <col min="3" max="3" width="37" bestFit="1" customWidth="1"/>
    <col min="4" max="4" width="32" bestFit="1" customWidth="1"/>
    <col min="5" max="5" width="40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2793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4</v>
      </c>
      <c r="C3" s="1"/>
      <c r="D3" s="1"/>
      <c r="E3" s="1"/>
      <c r="F3" s="1"/>
      <c r="G3" s="1"/>
    </row>
    <row r="4" spans="1:7" x14ac:dyDescent="0.25">
      <c r="A4" s="1"/>
      <c r="B4" s="1"/>
      <c r="C4" s="2" t="s">
        <v>4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5</v>
      </c>
      <c r="F5" s="1" t="s">
        <v>6</v>
      </c>
      <c r="G5" s="1">
        <v>10500000</v>
      </c>
    </row>
    <row r="6" spans="1:7" x14ac:dyDescent="0.25">
      <c r="A6" s="1"/>
      <c r="B6" s="1"/>
      <c r="C6" s="1"/>
      <c r="D6" s="1"/>
      <c r="E6" s="1" t="s">
        <v>7</v>
      </c>
      <c r="F6" s="1" t="s">
        <v>8</v>
      </c>
      <c r="G6" s="1">
        <v>900000</v>
      </c>
    </row>
    <row r="7" spans="1:7" x14ac:dyDescent="0.25">
      <c r="A7" s="1"/>
      <c r="B7" s="1"/>
      <c r="C7" s="1" t="s">
        <v>9</v>
      </c>
      <c r="D7" s="1"/>
      <c r="E7" s="1"/>
      <c r="F7" s="1"/>
      <c r="G7" s="1">
        <v>11400000</v>
      </c>
    </row>
    <row r="8" spans="1:7" x14ac:dyDescent="0.25">
      <c r="A8" s="1"/>
      <c r="B8" s="1" t="s">
        <v>9</v>
      </c>
      <c r="C8" s="1"/>
      <c r="D8" s="1"/>
      <c r="E8" s="1"/>
      <c r="F8" s="1"/>
      <c r="G8" s="1">
        <v>11400000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10</v>
      </c>
      <c r="C10" s="1"/>
      <c r="D10" s="1"/>
      <c r="E10" s="1"/>
      <c r="F10" s="1"/>
      <c r="G10" s="1"/>
    </row>
    <row r="11" spans="1:7" x14ac:dyDescent="0.25">
      <c r="A11" s="1"/>
      <c r="B11" s="1"/>
      <c r="C11" s="2" t="s">
        <v>11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12</v>
      </c>
      <c r="F12" s="1" t="s">
        <v>13</v>
      </c>
      <c r="G12" s="1">
        <v>25112160</v>
      </c>
    </row>
    <row r="13" spans="1:7" x14ac:dyDescent="0.25">
      <c r="A13" s="1"/>
      <c r="B13" s="1"/>
      <c r="C13" s="1"/>
      <c r="D13" s="1"/>
      <c r="E13" s="1" t="s">
        <v>14</v>
      </c>
      <c r="F13" s="1" t="s">
        <v>15</v>
      </c>
      <c r="G13" s="1">
        <v>400000</v>
      </c>
    </row>
    <row r="14" spans="1:7" x14ac:dyDescent="0.25">
      <c r="A14" s="1"/>
      <c r="B14" s="1"/>
      <c r="C14" s="1" t="s">
        <v>16</v>
      </c>
      <c r="D14" s="1"/>
      <c r="E14" s="1"/>
      <c r="F14" s="1"/>
      <c r="G14" s="1">
        <v>25512160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2" t="s">
        <v>17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18</v>
      </c>
      <c r="F17" s="1" t="s">
        <v>19</v>
      </c>
      <c r="G17" s="1">
        <v>82000</v>
      </c>
    </row>
    <row r="18" spans="1:7" x14ac:dyDescent="0.25">
      <c r="A18" s="1"/>
      <c r="B18" s="1"/>
      <c r="C18" s="1"/>
      <c r="D18" s="1"/>
      <c r="E18" s="1" t="s">
        <v>20</v>
      </c>
      <c r="F18" s="1" t="s">
        <v>21</v>
      </c>
      <c r="G18" s="1">
        <v>95000</v>
      </c>
    </row>
    <row r="19" spans="1:7" x14ac:dyDescent="0.25">
      <c r="A19" s="1"/>
      <c r="B19" s="1"/>
      <c r="C19" s="1" t="s">
        <v>22</v>
      </c>
      <c r="D19" s="1"/>
      <c r="E19" s="1"/>
      <c r="F19" s="1"/>
      <c r="G19" s="1">
        <v>177000</v>
      </c>
    </row>
    <row r="20" spans="1:7" x14ac:dyDescent="0.25">
      <c r="A20" s="1"/>
      <c r="B20" s="1" t="s">
        <v>23</v>
      </c>
      <c r="C20" s="1"/>
      <c r="D20" s="1"/>
      <c r="E20" s="1"/>
      <c r="F20" s="1"/>
      <c r="G20" s="1">
        <v>25689160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 t="s">
        <v>24</v>
      </c>
      <c r="C22" s="1"/>
      <c r="D22" s="1"/>
      <c r="E22" s="1"/>
      <c r="F22" s="1"/>
      <c r="G22" s="1"/>
    </row>
    <row r="23" spans="1:7" x14ac:dyDescent="0.25">
      <c r="A23" s="1"/>
      <c r="B23" s="1"/>
      <c r="C23" s="2" t="s">
        <v>25</v>
      </c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 t="s">
        <v>26</v>
      </c>
      <c r="F24" s="1" t="s">
        <v>27</v>
      </c>
      <c r="G24" s="1">
        <v>15000</v>
      </c>
    </row>
    <row r="25" spans="1:7" x14ac:dyDescent="0.25">
      <c r="A25" s="1"/>
      <c r="B25" s="1"/>
      <c r="C25" s="1"/>
      <c r="D25" s="1"/>
      <c r="E25" s="1" t="s">
        <v>28</v>
      </c>
      <c r="F25" s="1" t="s">
        <v>29</v>
      </c>
      <c r="G25" s="1">
        <v>6000</v>
      </c>
    </row>
    <row r="26" spans="1:7" x14ac:dyDescent="0.25">
      <c r="A26" s="1"/>
      <c r="B26" s="1"/>
      <c r="C26" s="1"/>
      <c r="D26" s="1"/>
      <c r="E26" s="1" t="s">
        <v>30</v>
      </c>
      <c r="F26" s="1" t="s">
        <v>31</v>
      </c>
      <c r="G26" s="1">
        <v>20000</v>
      </c>
    </row>
    <row r="27" spans="1:7" x14ac:dyDescent="0.25">
      <c r="A27" s="1"/>
      <c r="B27" s="1"/>
      <c r="C27" s="1"/>
      <c r="D27" s="1"/>
      <c r="E27" s="1" t="s">
        <v>32</v>
      </c>
      <c r="F27" s="1" t="s">
        <v>33</v>
      </c>
      <c r="G27" s="1">
        <v>1000</v>
      </c>
    </row>
    <row r="28" spans="1:7" x14ac:dyDescent="0.25">
      <c r="A28" s="1"/>
      <c r="B28" s="1"/>
      <c r="C28" s="1"/>
      <c r="D28" s="1"/>
      <c r="E28" s="1" t="s">
        <v>34</v>
      </c>
      <c r="F28" s="1" t="s">
        <v>35</v>
      </c>
      <c r="G28" s="1">
        <v>0</v>
      </c>
    </row>
    <row r="29" spans="1:7" x14ac:dyDescent="0.25">
      <c r="A29" s="1"/>
      <c r="B29" s="1"/>
      <c r="C29" s="1" t="s">
        <v>36</v>
      </c>
      <c r="D29" s="1"/>
      <c r="E29" s="1"/>
      <c r="F29" s="1"/>
      <c r="G29" s="1">
        <v>42000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2" t="s">
        <v>37</v>
      </c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 t="s">
        <v>38</v>
      </c>
      <c r="F32" s="1" t="s">
        <v>39</v>
      </c>
      <c r="G32" s="1">
        <v>0</v>
      </c>
    </row>
    <row r="33" spans="1:7" x14ac:dyDescent="0.25">
      <c r="A33" s="1"/>
      <c r="B33" s="1"/>
      <c r="C33" s="1"/>
      <c r="D33" s="1"/>
      <c r="E33" s="1" t="s">
        <v>40</v>
      </c>
      <c r="F33" s="1" t="s">
        <v>41</v>
      </c>
      <c r="G33" s="1">
        <v>225000</v>
      </c>
    </row>
    <row r="34" spans="1:7" x14ac:dyDescent="0.25">
      <c r="A34" s="1"/>
      <c r="B34" s="1"/>
      <c r="C34" s="1"/>
      <c r="D34" s="1"/>
      <c r="E34" s="1" t="s">
        <v>42</v>
      </c>
      <c r="F34" s="1" t="s">
        <v>43</v>
      </c>
      <c r="G34" s="1">
        <v>0</v>
      </c>
    </row>
    <row r="35" spans="1:7" x14ac:dyDescent="0.25">
      <c r="A35" s="1"/>
      <c r="B35" s="1"/>
      <c r="C35" s="1"/>
      <c r="D35" s="1"/>
      <c r="E35" s="1" t="s">
        <v>44</v>
      </c>
      <c r="F35" s="1" t="s">
        <v>45</v>
      </c>
      <c r="G35" s="1">
        <v>100</v>
      </c>
    </row>
    <row r="36" spans="1:7" x14ac:dyDescent="0.25">
      <c r="A36" s="1"/>
      <c r="B36" s="1"/>
      <c r="C36" s="1"/>
      <c r="D36" s="1"/>
      <c r="E36" s="1" t="s">
        <v>46</v>
      </c>
      <c r="F36" s="1" t="s">
        <v>47</v>
      </c>
      <c r="G36" s="1">
        <v>2000</v>
      </c>
    </row>
    <row r="37" spans="1:7" x14ac:dyDescent="0.25">
      <c r="A37" s="1"/>
      <c r="B37" s="1"/>
      <c r="C37" s="1"/>
      <c r="D37" s="1"/>
      <c r="E37" s="1" t="s">
        <v>48</v>
      </c>
      <c r="F37" s="1" t="s">
        <v>49</v>
      </c>
      <c r="G37" s="1">
        <v>0</v>
      </c>
    </row>
    <row r="38" spans="1:7" x14ac:dyDescent="0.25">
      <c r="A38" s="1"/>
      <c r="B38" s="1"/>
      <c r="C38" s="1"/>
      <c r="D38" s="1"/>
      <c r="E38" s="1" t="s">
        <v>50</v>
      </c>
      <c r="F38" s="1" t="s">
        <v>51</v>
      </c>
      <c r="G38" s="1">
        <v>375000</v>
      </c>
    </row>
    <row r="39" spans="1:7" x14ac:dyDescent="0.25">
      <c r="A39" s="1"/>
      <c r="B39" s="1"/>
      <c r="C39" s="1"/>
      <c r="D39" s="1"/>
      <c r="E39" s="1" t="s">
        <v>52</v>
      </c>
      <c r="F39" s="1" t="s">
        <v>53</v>
      </c>
      <c r="G39" s="1">
        <v>1000</v>
      </c>
    </row>
    <row r="40" spans="1:7" x14ac:dyDescent="0.25">
      <c r="A40" s="1"/>
      <c r="B40" s="1"/>
      <c r="C40" s="1"/>
      <c r="D40" s="1"/>
      <c r="E40" s="1" t="s">
        <v>54</v>
      </c>
      <c r="F40" s="1" t="s">
        <v>55</v>
      </c>
      <c r="G40" s="1">
        <v>0</v>
      </c>
    </row>
    <row r="41" spans="1:7" x14ac:dyDescent="0.25">
      <c r="A41" s="1"/>
      <c r="B41" s="1"/>
      <c r="C41" s="1"/>
      <c r="D41" s="1"/>
      <c r="E41" s="1" t="s">
        <v>56</v>
      </c>
      <c r="F41" s="1" t="s">
        <v>57</v>
      </c>
      <c r="G41" s="1">
        <v>800</v>
      </c>
    </row>
    <row r="42" spans="1:7" x14ac:dyDescent="0.25">
      <c r="A42" s="1"/>
      <c r="B42" s="1"/>
      <c r="C42" s="1"/>
      <c r="D42" s="1"/>
      <c r="E42" s="1" t="s">
        <v>58</v>
      </c>
      <c r="F42" s="1" t="s">
        <v>59</v>
      </c>
      <c r="G42" s="1">
        <v>800</v>
      </c>
    </row>
    <row r="43" spans="1:7" x14ac:dyDescent="0.25">
      <c r="A43" s="1"/>
      <c r="B43" s="1"/>
      <c r="C43" s="1"/>
      <c r="D43" s="1"/>
      <c r="E43" s="1" t="s">
        <v>60</v>
      </c>
      <c r="F43" s="1" t="s">
        <v>61</v>
      </c>
      <c r="G43" s="1">
        <v>600000</v>
      </c>
    </row>
    <row r="44" spans="1:7" x14ac:dyDescent="0.25">
      <c r="A44" s="1"/>
      <c r="B44" s="1"/>
      <c r="C44" s="1"/>
      <c r="D44" s="1"/>
      <c r="E44" s="1" t="s">
        <v>62</v>
      </c>
      <c r="F44" s="1" t="s">
        <v>63</v>
      </c>
      <c r="G44" s="1">
        <v>9000</v>
      </c>
    </row>
    <row r="45" spans="1:7" x14ac:dyDescent="0.25">
      <c r="A45" s="1"/>
      <c r="B45" s="1"/>
      <c r="C45" s="1"/>
      <c r="D45" s="1"/>
      <c r="E45" s="1" t="s">
        <v>64</v>
      </c>
      <c r="F45" s="1" t="s">
        <v>65</v>
      </c>
      <c r="G45" s="1">
        <v>100000</v>
      </c>
    </row>
    <row r="46" spans="1:7" x14ac:dyDescent="0.25">
      <c r="A46" s="1"/>
      <c r="B46" s="1"/>
      <c r="C46" s="1"/>
      <c r="D46" s="1"/>
      <c r="E46" s="1" t="s">
        <v>66</v>
      </c>
      <c r="F46" s="1" t="s">
        <v>67</v>
      </c>
      <c r="G46" s="1">
        <v>0</v>
      </c>
    </row>
    <row r="47" spans="1:7" x14ac:dyDescent="0.25">
      <c r="A47" s="1"/>
      <c r="B47" s="1"/>
      <c r="C47" s="1"/>
      <c r="D47" s="1"/>
      <c r="E47" s="1" t="s">
        <v>68</v>
      </c>
      <c r="F47" s="1" t="s">
        <v>69</v>
      </c>
      <c r="G47" s="1">
        <v>20000</v>
      </c>
    </row>
    <row r="48" spans="1:7" x14ac:dyDescent="0.25">
      <c r="A48" s="1"/>
      <c r="B48" s="1"/>
      <c r="C48" s="1"/>
      <c r="D48" s="1"/>
      <c r="E48" s="1" t="s">
        <v>70</v>
      </c>
      <c r="F48" s="1" t="s">
        <v>71</v>
      </c>
      <c r="G48" s="1">
        <v>15000</v>
      </c>
    </row>
    <row r="49" spans="1:7" x14ac:dyDescent="0.25">
      <c r="A49" s="1"/>
      <c r="B49" s="1"/>
      <c r="C49" s="1"/>
      <c r="D49" s="1"/>
      <c r="E49" s="1" t="s">
        <v>72</v>
      </c>
      <c r="F49" s="1" t="s">
        <v>73</v>
      </c>
      <c r="G49" s="1">
        <v>10000</v>
      </c>
    </row>
    <row r="50" spans="1:7" x14ac:dyDescent="0.25">
      <c r="A50" s="1"/>
      <c r="B50" s="1"/>
      <c r="C50" s="1"/>
      <c r="D50" s="1"/>
      <c r="E50" s="1" t="s">
        <v>74</v>
      </c>
      <c r="F50" s="1" t="s">
        <v>75</v>
      </c>
      <c r="G50" s="1">
        <v>12000</v>
      </c>
    </row>
    <row r="51" spans="1:7" x14ac:dyDescent="0.25">
      <c r="A51" s="1"/>
      <c r="B51" s="1"/>
      <c r="C51" s="1"/>
      <c r="D51" s="1"/>
      <c r="E51" s="1" t="s">
        <v>76</v>
      </c>
      <c r="F51" s="1" t="s">
        <v>77</v>
      </c>
      <c r="G51" s="1">
        <v>0</v>
      </c>
    </row>
    <row r="52" spans="1:7" x14ac:dyDescent="0.25">
      <c r="A52" s="1"/>
      <c r="B52" s="1"/>
      <c r="C52" s="1"/>
      <c r="D52" s="1"/>
      <c r="E52" s="1" t="s">
        <v>78</v>
      </c>
      <c r="F52" s="1" t="s">
        <v>79</v>
      </c>
      <c r="G52" s="1">
        <v>20000</v>
      </c>
    </row>
    <row r="53" spans="1:7" x14ac:dyDescent="0.25">
      <c r="A53" s="1"/>
      <c r="B53" s="1"/>
      <c r="C53" s="1"/>
      <c r="D53" s="1"/>
      <c r="E53" s="1" t="s">
        <v>80</v>
      </c>
      <c r="F53" s="1" t="s">
        <v>81</v>
      </c>
      <c r="G53" s="1">
        <v>25000</v>
      </c>
    </row>
    <row r="54" spans="1:7" x14ac:dyDescent="0.25">
      <c r="A54" s="1"/>
      <c r="B54" s="1"/>
      <c r="C54" s="1"/>
      <c r="D54" s="1"/>
      <c r="E54" s="1" t="s">
        <v>82</v>
      </c>
      <c r="F54" s="1" t="s">
        <v>83</v>
      </c>
      <c r="G54" s="1">
        <v>20000</v>
      </c>
    </row>
    <row r="55" spans="1:7" x14ac:dyDescent="0.25">
      <c r="A55" s="1"/>
      <c r="B55" s="1"/>
      <c r="C55" s="1"/>
      <c r="D55" s="1"/>
      <c r="E55" s="1" t="s">
        <v>84</v>
      </c>
      <c r="F55" s="1" t="s">
        <v>85</v>
      </c>
      <c r="G55" s="1">
        <v>25000</v>
      </c>
    </row>
    <row r="56" spans="1:7" x14ac:dyDescent="0.25">
      <c r="A56" s="1"/>
      <c r="B56" s="1"/>
      <c r="C56" s="1"/>
      <c r="D56" s="1"/>
      <c r="E56" s="1" t="s">
        <v>86</v>
      </c>
      <c r="F56" s="1" t="s">
        <v>87</v>
      </c>
      <c r="G56" s="1">
        <v>25000</v>
      </c>
    </row>
    <row r="57" spans="1:7" x14ac:dyDescent="0.25">
      <c r="A57" s="1"/>
      <c r="B57" s="1"/>
      <c r="C57" s="1"/>
      <c r="D57" s="1"/>
      <c r="E57" s="1" t="s">
        <v>88</v>
      </c>
      <c r="F57" s="1" t="s">
        <v>89</v>
      </c>
      <c r="G57" s="1">
        <v>10000</v>
      </c>
    </row>
    <row r="58" spans="1:7" x14ac:dyDescent="0.25">
      <c r="A58" s="1"/>
      <c r="B58" s="1"/>
      <c r="C58" s="1"/>
      <c r="D58" s="1"/>
      <c r="E58" s="1" t="s">
        <v>90</v>
      </c>
      <c r="F58" s="1" t="s">
        <v>91</v>
      </c>
      <c r="G58" s="1">
        <v>250000</v>
      </c>
    </row>
    <row r="59" spans="1:7" x14ac:dyDescent="0.25">
      <c r="A59" s="1"/>
      <c r="B59" s="1"/>
      <c r="C59" s="1"/>
      <c r="D59" s="1"/>
      <c r="E59" s="1" t="s">
        <v>92</v>
      </c>
      <c r="F59" s="1" t="s">
        <v>93</v>
      </c>
      <c r="G59" s="1">
        <v>15000</v>
      </c>
    </row>
    <row r="60" spans="1:7" x14ac:dyDescent="0.25">
      <c r="A60" s="1"/>
      <c r="B60" s="1"/>
      <c r="C60" s="1"/>
      <c r="D60" s="1"/>
      <c r="E60" s="1" t="s">
        <v>94</v>
      </c>
      <c r="F60" s="1" t="s">
        <v>95</v>
      </c>
      <c r="G60" s="1">
        <v>0</v>
      </c>
    </row>
    <row r="61" spans="1:7" x14ac:dyDescent="0.25">
      <c r="A61" s="1"/>
      <c r="B61" s="1"/>
      <c r="C61" s="1" t="s">
        <v>96</v>
      </c>
      <c r="D61" s="1"/>
      <c r="E61" s="1"/>
      <c r="F61" s="1"/>
      <c r="G61" s="1">
        <v>1760700</v>
      </c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2" t="s">
        <v>97</v>
      </c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 t="s">
        <v>98</v>
      </c>
      <c r="F64" s="1" t="s">
        <v>99</v>
      </c>
      <c r="G64" s="1">
        <v>5000</v>
      </c>
    </row>
    <row r="65" spans="1:7" x14ac:dyDescent="0.25">
      <c r="A65" s="1"/>
      <c r="B65" s="1"/>
      <c r="C65" s="1"/>
      <c r="D65" s="1"/>
      <c r="E65" s="1" t="s">
        <v>100</v>
      </c>
      <c r="F65" s="1" t="s">
        <v>101</v>
      </c>
      <c r="G65" s="1">
        <v>0</v>
      </c>
    </row>
    <row r="66" spans="1:7" x14ac:dyDescent="0.25">
      <c r="A66" s="1"/>
      <c r="B66" s="1"/>
      <c r="C66" s="1"/>
      <c r="D66" s="1"/>
      <c r="E66" s="1" t="s">
        <v>102</v>
      </c>
      <c r="F66" s="1" t="s">
        <v>103</v>
      </c>
      <c r="G66" s="1">
        <v>0</v>
      </c>
    </row>
    <row r="67" spans="1:7" x14ac:dyDescent="0.25">
      <c r="A67" s="1"/>
      <c r="B67" s="1"/>
      <c r="C67" s="1"/>
      <c r="D67" s="1"/>
      <c r="E67" s="1" t="s">
        <v>104</v>
      </c>
      <c r="F67" s="1" t="s">
        <v>105</v>
      </c>
      <c r="G67" s="1">
        <v>0</v>
      </c>
    </row>
    <row r="68" spans="1:7" x14ac:dyDescent="0.25">
      <c r="A68" s="1"/>
      <c r="B68" s="1"/>
      <c r="C68" s="1"/>
      <c r="D68" s="1"/>
      <c r="E68" s="1" t="s">
        <v>106</v>
      </c>
      <c r="F68" s="1" t="s">
        <v>107</v>
      </c>
      <c r="G68" s="1">
        <v>0</v>
      </c>
    </row>
    <row r="69" spans="1:7" x14ac:dyDescent="0.25">
      <c r="A69" s="1"/>
      <c r="B69" s="1"/>
      <c r="C69" s="1"/>
      <c r="D69" s="1"/>
      <c r="E69" s="1" t="s">
        <v>108</v>
      </c>
      <c r="F69" s="1" t="s">
        <v>109</v>
      </c>
      <c r="G69" s="1">
        <v>20000</v>
      </c>
    </row>
    <row r="70" spans="1:7" x14ac:dyDescent="0.25">
      <c r="A70" s="1"/>
      <c r="B70" s="1"/>
      <c r="C70" s="1"/>
      <c r="D70" s="1"/>
      <c r="E70" s="1" t="s">
        <v>110</v>
      </c>
      <c r="F70" s="1" t="s">
        <v>111</v>
      </c>
      <c r="G70" s="1">
        <v>0</v>
      </c>
    </row>
    <row r="71" spans="1:7" x14ac:dyDescent="0.25">
      <c r="A71" s="1"/>
      <c r="B71" s="1"/>
      <c r="C71" s="1"/>
      <c r="D71" s="1"/>
      <c r="E71" s="1" t="s">
        <v>112</v>
      </c>
      <c r="F71" s="1" t="s">
        <v>113</v>
      </c>
      <c r="G71" s="1">
        <v>0</v>
      </c>
    </row>
    <row r="72" spans="1:7" x14ac:dyDescent="0.25">
      <c r="A72" s="1"/>
      <c r="B72" s="1"/>
      <c r="C72" s="1"/>
      <c r="D72" s="1"/>
      <c r="E72" s="1" t="s">
        <v>114</v>
      </c>
      <c r="F72" s="1" t="s">
        <v>115</v>
      </c>
      <c r="G72" s="1">
        <v>0</v>
      </c>
    </row>
    <row r="73" spans="1:7" x14ac:dyDescent="0.25">
      <c r="A73" s="1"/>
      <c r="B73" s="1"/>
      <c r="C73" s="1"/>
      <c r="D73" s="1"/>
      <c r="E73" s="1" t="s">
        <v>116</v>
      </c>
      <c r="F73" s="1" t="s">
        <v>117</v>
      </c>
      <c r="G73" s="1">
        <v>0</v>
      </c>
    </row>
    <row r="74" spans="1:7" x14ac:dyDescent="0.25">
      <c r="A74" s="1"/>
      <c r="B74" s="1"/>
      <c r="C74" s="1"/>
      <c r="D74" s="1"/>
      <c r="E74" s="1" t="s">
        <v>118</v>
      </c>
      <c r="F74" s="1" t="s">
        <v>119</v>
      </c>
      <c r="G74" s="1">
        <v>0</v>
      </c>
    </row>
    <row r="75" spans="1:7" x14ac:dyDescent="0.25">
      <c r="A75" s="1"/>
      <c r="B75" s="1"/>
      <c r="C75" s="1"/>
      <c r="D75" s="1"/>
      <c r="E75" s="1" t="s">
        <v>120</v>
      </c>
      <c r="F75" s="1" t="s">
        <v>121</v>
      </c>
      <c r="G75" s="1">
        <v>0</v>
      </c>
    </row>
    <row r="76" spans="1:7" x14ac:dyDescent="0.25">
      <c r="A76" s="1"/>
      <c r="B76" s="1"/>
      <c r="C76" s="1"/>
      <c r="D76" s="1"/>
      <c r="E76" s="1" t="s">
        <v>122</v>
      </c>
      <c r="F76" s="1" t="s">
        <v>123</v>
      </c>
      <c r="G76" s="1">
        <v>0</v>
      </c>
    </row>
    <row r="77" spans="1:7" x14ac:dyDescent="0.25">
      <c r="A77" s="1"/>
      <c r="B77" s="1"/>
      <c r="C77" s="1"/>
      <c r="D77" s="1"/>
      <c r="E77" s="1" t="s">
        <v>124</v>
      </c>
      <c r="F77" s="1" t="s">
        <v>125</v>
      </c>
      <c r="G77" s="1">
        <v>1000</v>
      </c>
    </row>
    <row r="78" spans="1:7" x14ac:dyDescent="0.25">
      <c r="A78" s="1"/>
      <c r="B78" s="1"/>
      <c r="C78" s="1"/>
      <c r="D78" s="1"/>
      <c r="E78" s="1" t="s">
        <v>126</v>
      </c>
      <c r="F78" s="1" t="s">
        <v>127</v>
      </c>
      <c r="G78" s="1">
        <v>2500</v>
      </c>
    </row>
    <row r="79" spans="1:7" x14ac:dyDescent="0.25">
      <c r="A79" s="1"/>
      <c r="B79" s="1"/>
      <c r="C79" s="1"/>
      <c r="D79" s="1"/>
      <c r="E79" s="1" t="s">
        <v>128</v>
      </c>
      <c r="F79" s="1" t="s">
        <v>129</v>
      </c>
      <c r="G79" s="1">
        <v>2500</v>
      </c>
    </row>
    <row r="80" spans="1:7" x14ac:dyDescent="0.25">
      <c r="A80" s="1"/>
      <c r="B80" s="1"/>
      <c r="C80" s="1"/>
      <c r="D80" s="1"/>
      <c r="E80" s="1" t="s">
        <v>130</v>
      </c>
      <c r="F80" s="1" t="s">
        <v>131</v>
      </c>
      <c r="G80" s="1">
        <v>1000</v>
      </c>
    </row>
    <row r="81" spans="1:7" x14ac:dyDescent="0.25">
      <c r="A81" s="1"/>
      <c r="B81" s="1"/>
      <c r="C81" s="1"/>
      <c r="D81" s="1"/>
      <c r="E81" s="1" t="s">
        <v>132</v>
      </c>
      <c r="F81" s="1" t="s">
        <v>133</v>
      </c>
      <c r="G81" s="1">
        <v>1000</v>
      </c>
    </row>
    <row r="82" spans="1:7" x14ac:dyDescent="0.25">
      <c r="A82" s="1"/>
      <c r="B82" s="1"/>
      <c r="C82" s="1"/>
      <c r="D82" s="1"/>
      <c r="E82" s="1" t="s">
        <v>134</v>
      </c>
      <c r="F82" s="1" t="s">
        <v>135</v>
      </c>
      <c r="G82" s="1">
        <v>25000</v>
      </c>
    </row>
    <row r="83" spans="1:7" x14ac:dyDescent="0.25">
      <c r="A83" s="1"/>
      <c r="B83" s="1"/>
      <c r="C83" s="1"/>
      <c r="D83" s="1"/>
      <c r="E83" s="1" t="s">
        <v>136</v>
      </c>
      <c r="F83" s="1" t="s">
        <v>137</v>
      </c>
      <c r="G83" s="1">
        <v>1000</v>
      </c>
    </row>
    <row r="84" spans="1:7" x14ac:dyDescent="0.25">
      <c r="A84" s="1"/>
      <c r="B84" s="1"/>
      <c r="C84" s="1"/>
      <c r="D84" s="1"/>
      <c r="E84" s="1" t="s">
        <v>138</v>
      </c>
      <c r="F84" s="1" t="s">
        <v>139</v>
      </c>
      <c r="G84" s="1">
        <v>12000</v>
      </c>
    </row>
    <row r="85" spans="1:7" x14ac:dyDescent="0.25">
      <c r="A85" s="1"/>
      <c r="B85" s="1"/>
      <c r="C85" s="1"/>
      <c r="D85" s="1"/>
      <c r="E85" s="1" t="s">
        <v>140</v>
      </c>
      <c r="F85" s="1" t="s">
        <v>141</v>
      </c>
      <c r="G85" s="1">
        <v>30240</v>
      </c>
    </row>
    <row r="86" spans="1:7" x14ac:dyDescent="0.25">
      <c r="A86" s="1"/>
      <c r="B86" s="1"/>
      <c r="C86" s="1"/>
      <c r="D86" s="1"/>
      <c r="E86" s="1" t="s">
        <v>142</v>
      </c>
      <c r="F86" s="1" t="s">
        <v>143</v>
      </c>
      <c r="G86" s="1">
        <v>0</v>
      </c>
    </row>
    <row r="87" spans="1:7" x14ac:dyDescent="0.25">
      <c r="A87" s="1"/>
      <c r="B87" s="1"/>
      <c r="C87" s="1"/>
      <c r="D87" s="1"/>
      <c r="E87" s="1" t="s">
        <v>144</v>
      </c>
      <c r="F87" s="1" t="s">
        <v>145</v>
      </c>
      <c r="G87" s="1">
        <v>0</v>
      </c>
    </row>
    <row r="88" spans="1:7" x14ac:dyDescent="0.25">
      <c r="A88" s="1"/>
      <c r="B88" s="1"/>
      <c r="C88" s="1"/>
      <c r="D88" s="1"/>
      <c r="E88" s="1" t="s">
        <v>146</v>
      </c>
      <c r="F88" s="1" t="s">
        <v>147</v>
      </c>
      <c r="G88" s="1">
        <v>7000</v>
      </c>
    </row>
    <row r="89" spans="1:7" x14ac:dyDescent="0.25">
      <c r="A89" s="1"/>
      <c r="B89" s="1"/>
      <c r="C89" s="1"/>
      <c r="D89" s="1"/>
      <c r="E89" s="1" t="s">
        <v>148</v>
      </c>
      <c r="F89" s="1" t="s">
        <v>149</v>
      </c>
      <c r="G89" s="1">
        <v>0</v>
      </c>
    </row>
    <row r="90" spans="1:7" x14ac:dyDescent="0.25">
      <c r="A90" s="1"/>
      <c r="B90" s="1"/>
      <c r="C90" s="1"/>
      <c r="D90" s="1"/>
      <c r="E90" s="1" t="s">
        <v>150</v>
      </c>
      <c r="F90" s="1" t="s">
        <v>151</v>
      </c>
      <c r="G90" s="1">
        <v>0</v>
      </c>
    </row>
    <row r="91" spans="1:7" x14ac:dyDescent="0.25">
      <c r="A91" s="1"/>
      <c r="B91" s="1"/>
      <c r="C91" s="1"/>
      <c r="D91" s="1"/>
      <c r="E91" s="1" t="s">
        <v>152</v>
      </c>
      <c r="F91" s="1" t="s">
        <v>153</v>
      </c>
      <c r="G91" s="1">
        <v>0</v>
      </c>
    </row>
    <row r="92" spans="1:7" x14ac:dyDescent="0.25">
      <c r="A92" s="1"/>
      <c r="B92" s="1"/>
      <c r="C92" s="1"/>
      <c r="D92" s="1"/>
      <c r="E92" s="1" t="s">
        <v>154</v>
      </c>
      <c r="F92" s="1" t="s">
        <v>155</v>
      </c>
      <c r="G92" s="1">
        <v>0</v>
      </c>
    </row>
    <row r="93" spans="1:7" x14ac:dyDescent="0.25">
      <c r="A93" s="1"/>
      <c r="B93" s="1"/>
      <c r="C93" s="1"/>
      <c r="D93" s="1"/>
      <c r="E93" s="1" t="s">
        <v>156</v>
      </c>
      <c r="F93" s="1" t="s">
        <v>157</v>
      </c>
      <c r="G93" s="1">
        <v>17000</v>
      </c>
    </row>
    <row r="94" spans="1:7" x14ac:dyDescent="0.25">
      <c r="A94" s="1"/>
      <c r="B94" s="1"/>
      <c r="C94" s="1"/>
      <c r="D94" s="1"/>
      <c r="E94" s="1" t="s">
        <v>158</v>
      </c>
      <c r="F94" s="1" t="s">
        <v>159</v>
      </c>
      <c r="G94" s="1">
        <v>0</v>
      </c>
    </row>
    <row r="95" spans="1:7" x14ac:dyDescent="0.25">
      <c r="A95" s="1"/>
      <c r="B95" s="1"/>
      <c r="C95" s="1"/>
      <c r="D95" s="1"/>
      <c r="E95" s="1" t="s">
        <v>160</v>
      </c>
      <c r="F95" s="1" t="s">
        <v>161</v>
      </c>
      <c r="G95" s="1">
        <v>100</v>
      </c>
    </row>
    <row r="96" spans="1:7" x14ac:dyDescent="0.25">
      <c r="A96" s="1"/>
      <c r="B96" s="1"/>
      <c r="C96" s="1"/>
      <c r="D96" s="1"/>
      <c r="E96" s="1" t="s">
        <v>162</v>
      </c>
      <c r="F96" s="1" t="s">
        <v>163</v>
      </c>
      <c r="G96" s="1">
        <v>1500</v>
      </c>
    </row>
    <row r="97" spans="1:7" x14ac:dyDescent="0.25">
      <c r="A97" s="1"/>
      <c r="B97" s="1"/>
      <c r="C97" s="1"/>
      <c r="D97" s="1"/>
      <c r="E97" s="1" t="s">
        <v>164</v>
      </c>
      <c r="F97" s="1" t="s">
        <v>165</v>
      </c>
      <c r="G97" s="1">
        <v>0</v>
      </c>
    </row>
    <row r="98" spans="1:7" x14ac:dyDescent="0.25">
      <c r="A98" s="1"/>
      <c r="B98" s="1"/>
      <c r="C98" s="1"/>
      <c r="D98" s="1"/>
      <c r="E98" s="1" t="s">
        <v>166</v>
      </c>
      <c r="F98" s="1" t="s">
        <v>167</v>
      </c>
      <c r="G98" s="1">
        <v>300</v>
      </c>
    </row>
    <row r="99" spans="1:7" x14ac:dyDescent="0.25">
      <c r="A99" s="1"/>
      <c r="B99" s="1"/>
      <c r="C99" s="1"/>
      <c r="D99" s="1"/>
      <c r="E99" s="1" t="s">
        <v>168</v>
      </c>
      <c r="F99" s="1" t="s">
        <v>169</v>
      </c>
      <c r="G99" s="1">
        <v>2500</v>
      </c>
    </row>
    <row r="100" spans="1:7" x14ac:dyDescent="0.25">
      <c r="A100" s="1"/>
      <c r="B100" s="1"/>
      <c r="C100" s="1"/>
      <c r="D100" s="1"/>
      <c r="E100" s="1" t="s">
        <v>170</v>
      </c>
      <c r="F100" s="1" t="s">
        <v>171</v>
      </c>
      <c r="G100" s="1">
        <v>4000</v>
      </c>
    </row>
    <row r="101" spans="1:7" x14ac:dyDescent="0.25">
      <c r="A101" s="1"/>
      <c r="B101" s="1"/>
      <c r="C101" s="1"/>
      <c r="D101" s="1"/>
      <c r="E101" s="1" t="s">
        <v>172</v>
      </c>
      <c r="F101" s="1" t="s">
        <v>173</v>
      </c>
      <c r="G101" s="1">
        <v>3000</v>
      </c>
    </row>
    <row r="102" spans="1:7" x14ac:dyDescent="0.25">
      <c r="A102" s="1"/>
      <c r="B102" s="1"/>
      <c r="C102" s="1"/>
      <c r="D102" s="1"/>
      <c r="E102" s="1" t="s">
        <v>174</v>
      </c>
      <c r="F102" s="1" t="s">
        <v>175</v>
      </c>
      <c r="G102" s="1">
        <v>300</v>
      </c>
    </row>
    <row r="103" spans="1:7" x14ac:dyDescent="0.25">
      <c r="A103" s="1"/>
      <c r="B103" s="1"/>
      <c r="C103" s="1"/>
      <c r="D103" s="1"/>
      <c r="E103" s="1" t="s">
        <v>176</v>
      </c>
      <c r="F103" s="1" t="s">
        <v>177</v>
      </c>
      <c r="G103" s="1">
        <v>6000</v>
      </c>
    </row>
    <row r="104" spans="1:7" x14ac:dyDescent="0.25">
      <c r="A104" s="1"/>
      <c r="B104" s="1"/>
      <c r="C104" s="1"/>
      <c r="D104" s="1"/>
      <c r="E104" s="1" t="s">
        <v>178</v>
      </c>
      <c r="F104" s="1" t="s">
        <v>179</v>
      </c>
      <c r="G104" s="1">
        <v>0</v>
      </c>
    </row>
    <row r="105" spans="1:7" x14ac:dyDescent="0.25">
      <c r="A105" s="1"/>
      <c r="B105" s="1"/>
      <c r="C105" s="1"/>
      <c r="D105" s="1"/>
      <c r="E105" s="1" t="s">
        <v>180</v>
      </c>
      <c r="F105" s="1" t="s">
        <v>181</v>
      </c>
      <c r="G105" s="1">
        <v>100</v>
      </c>
    </row>
    <row r="106" spans="1:7" x14ac:dyDescent="0.25">
      <c r="A106" s="1"/>
      <c r="B106" s="1"/>
      <c r="C106" s="1"/>
      <c r="D106" s="1"/>
      <c r="E106" s="1" t="s">
        <v>182</v>
      </c>
      <c r="F106" s="1" t="s">
        <v>183</v>
      </c>
      <c r="G106" s="1">
        <v>0</v>
      </c>
    </row>
    <row r="107" spans="1:7" x14ac:dyDescent="0.25">
      <c r="A107" s="1"/>
      <c r="B107" s="1"/>
      <c r="C107" s="1"/>
      <c r="D107" s="1"/>
      <c r="E107" s="1" t="s">
        <v>184</v>
      </c>
      <c r="F107" s="1" t="s">
        <v>185</v>
      </c>
      <c r="G107" s="1">
        <v>0</v>
      </c>
    </row>
    <row r="108" spans="1:7" x14ac:dyDescent="0.25">
      <c r="A108" s="1"/>
      <c r="B108" s="1"/>
      <c r="C108" s="1"/>
      <c r="D108" s="1"/>
      <c r="E108" s="1" t="s">
        <v>186</v>
      </c>
      <c r="F108" s="1" t="s">
        <v>187</v>
      </c>
      <c r="G108" s="1">
        <v>0</v>
      </c>
    </row>
    <row r="109" spans="1:7" x14ac:dyDescent="0.25">
      <c r="A109" s="1"/>
      <c r="B109" s="1"/>
      <c r="C109" s="1"/>
      <c r="D109" s="1"/>
      <c r="E109" s="1" t="s">
        <v>188</v>
      </c>
      <c r="F109" s="1" t="s">
        <v>189</v>
      </c>
      <c r="G109" s="1">
        <v>0</v>
      </c>
    </row>
    <row r="110" spans="1:7" x14ac:dyDescent="0.25">
      <c r="A110" s="1"/>
      <c r="B110" s="1"/>
      <c r="C110" s="1"/>
      <c r="D110" s="1"/>
      <c r="E110" s="1" t="s">
        <v>190</v>
      </c>
      <c r="F110" s="1" t="s">
        <v>191</v>
      </c>
      <c r="G110" s="1">
        <v>5000</v>
      </c>
    </row>
    <row r="111" spans="1:7" x14ac:dyDescent="0.25">
      <c r="A111" s="1"/>
      <c r="B111" s="1"/>
      <c r="C111" s="1" t="s">
        <v>192</v>
      </c>
      <c r="D111" s="1"/>
      <c r="E111" s="1"/>
      <c r="F111" s="1"/>
      <c r="G111" s="1">
        <v>148040</v>
      </c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2" t="s">
        <v>193</v>
      </c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 t="s">
        <v>194</v>
      </c>
      <c r="F114" s="1" t="s">
        <v>195</v>
      </c>
      <c r="G114" s="1">
        <v>1100000</v>
      </c>
    </row>
    <row r="115" spans="1:7" x14ac:dyDescent="0.25">
      <c r="A115" s="1"/>
      <c r="B115" s="1"/>
      <c r="C115" s="1"/>
      <c r="D115" s="1"/>
      <c r="E115" s="1" t="s">
        <v>196</v>
      </c>
      <c r="F115" s="1" t="s">
        <v>197</v>
      </c>
      <c r="G115" s="1">
        <v>0</v>
      </c>
    </row>
    <row r="116" spans="1:7" x14ac:dyDescent="0.25">
      <c r="A116" s="1"/>
      <c r="B116" s="1"/>
      <c r="C116" s="1"/>
      <c r="D116" s="1"/>
      <c r="E116" s="1" t="s">
        <v>198</v>
      </c>
      <c r="F116" s="1" t="s">
        <v>199</v>
      </c>
      <c r="G116" s="1">
        <v>18000</v>
      </c>
    </row>
    <row r="117" spans="1:7" x14ac:dyDescent="0.25">
      <c r="A117" s="1"/>
      <c r="B117" s="1"/>
      <c r="C117" s="1"/>
      <c r="D117" s="1"/>
      <c r="E117" s="1" t="s">
        <v>200</v>
      </c>
      <c r="F117" s="1" t="s">
        <v>201</v>
      </c>
      <c r="G117" s="1">
        <v>12500</v>
      </c>
    </row>
    <row r="118" spans="1:7" x14ac:dyDescent="0.25">
      <c r="A118" s="1"/>
      <c r="B118" s="1"/>
      <c r="C118" s="1"/>
      <c r="D118" s="1"/>
      <c r="E118" s="1" t="s">
        <v>202</v>
      </c>
      <c r="F118" s="1" t="s">
        <v>203</v>
      </c>
      <c r="G118" s="1">
        <v>38000</v>
      </c>
    </row>
    <row r="119" spans="1:7" x14ac:dyDescent="0.25">
      <c r="A119" s="1"/>
      <c r="B119" s="1"/>
      <c r="C119" s="1"/>
      <c r="D119" s="1"/>
      <c r="E119" s="1" t="s">
        <v>204</v>
      </c>
      <c r="F119" s="1" t="s">
        <v>205</v>
      </c>
      <c r="G119" s="1">
        <v>0</v>
      </c>
    </row>
    <row r="120" spans="1:7" x14ac:dyDescent="0.25">
      <c r="A120" s="1"/>
      <c r="B120" s="1"/>
      <c r="C120" s="1"/>
      <c r="D120" s="1"/>
      <c r="E120" s="1" t="s">
        <v>206</v>
      </c>
      <c r="F120" s="1" t="s">
        <v>207</v>
      </c>
      <c r="G120" s="1">
        <v>0</v>
      </c>
    </row>
    <row r="121" spans="1:7" x14ac:dyDescent="0.25">
      <c r="A121" s="1"/>
      <c r="B121" s="1"/>
      <c r="C121" s="1"/>
      <c r="D121" s="1"/>
      <c r="E121" s="1" t="s">
        <v>208</v>
      </c>
      <c r="F121" s="1" t="s">
        <v>209</v>
      </c>
      <c r="G121" s="1">
        <v>0</v>
      </c>
    </row>
    <row r="122" spans="1:7" x14ac:dyDescent="0.25">
      <c r="A122" s="1"/>
      <c r="B122" s="1"/>
      <c r="C122" s="1"/>
      <c r="D122" s="1"/>
      <c r="E122" s="1" t="s">
        <v>210</v>
      </c>
      <c r="F122" s="1" t="s">
        <v>211</v>
      </c>
      <c r="G122" s="1">
        <v>0</v>
      </c>
    </row>
    <row r="123" spans="1:7" x14ac:dyDescent="0.25">
      <c r="A123" s="1"/>
      <c r="B123" s="1"/>
      <c r="C123" s="1"/>
      <c r="D123" s="1"/>
      <c r="E123" s="1" t="s">
        <v>212</v>
      </c>
      <c r="F123" s="1" t="s">
        <v>213</v>
      </c>
      <c r="G123" s="1">
        <v>0</v>
      </c>
    </row>
    <row r="124" spans="1:7" x14ac:dyDescent="0.25">
      <c r="A124" s="1"/>
      <c r="B124" s="1"/>
      <c r="C124" s="1"/>
      <c r="D124" s="1"/>
      <c r="E124" s="1" t="s">
        <v>214</v>
      </c>
      <c r="F124" s="1" t="s">
        <v>215</v>
      </c>
      <c r="G124" s="1">
        <v>0</v>
      </c>
    </row>
    <row r="125" spans="1:7" x14ac:dyDescent="0.25">
      <c r="A125" s="1"/>
      <c r="B125" s="1"/>
      <c r="C125" s="1" t="s">
        <v>216</v>
      </c>
      <c r="D125" s="1"/>
      <c r="E125" s="1"/>
      <c r="F125" s="1"/>
      <c r="G125" s="1">
        <v>1168500</v>
      </c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2" t="s">
        <v>217</v>
      </c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 t="s">
        <v>218</v>
      </c>
      <c r="F128" s="1" t="s">
        <v>219</v>
      </c>
      <c r="G128" s="1">
        <v>2300000</v>
      </c>
    </row>
    <row r="129" spans="1:7" x14ac:dyDescent="0.25">
      <c r="A129" s="1"/>
      <c r="B129" s="1"/>
      <c r="C129" s="1"/>
      <c r="D129" s="1"/>
      <c r="E129" s="1" t="s">
        <v>220</v>
      </c>
      <c r="F129" s="1" t="s">
        <v>221</v>
      </c>
      <c r="G129" s="1">
        <v>75000</v>
      </c>
    </row>
    <row r="130" spans="1:7" x14ac:dyDescent="0.25">
      <c r="A130" s="1"/>
      <c r="B130" s="1"/>
      <c r="C130" s="1"/>
      <c r="D130" s="1"/>
      <c r="E130" s="1" t="s">
        <v>222</v>
      </c>
      <c r="F130" s="1" t="s">
        <v>223</v>
      </c>
      <c r="G130" s="1">
        <v>0</v>
      </c>
    </row>
    <row r="131" spans="1:7" x14ac:dyDescent="0.25">
      <c r="A131" s="1"/>
      <c r="B131" s="1"/>
      <c r="C131" s="1"/>
      <c r="D131" s="1"/>
      <c r="E131" s="1" t="s">
        <v>224</v>
      </c>
      <c r="F131" s="1" t="s">
        <v>225</v>
      </c>
      <c r="G131" s="1">
        <v>0</v>
      </c>
    </row>
    <row r="132" spans="1:7" x14ac:dyDescent="0.25">
      <c r="A132" s="1"/>
      <c r="B132" s="1"/>
      <c r="C132" s="1"/>
      <c r="D132" s="1"/>
      <c r="E132" s="1" t="s">
        <v>226</v>
      </c>
      <c r="F132" s="1" t="s">
        <v>227</v>
      </c>
      <c r="G132" s="1">
        <v>3000</v>
      </c>
    </row>
    <row r="133" spans="1:7" x14ac:dyDescent="0.25">
      <c r="A133" s="1"/>
      <c r="B133" s="1"/>
      <c r="C133" s="1"/>
      <c r="D133" s="1"/>
      <c r="E133" s="1" t="s">
        <v>228</v>
      </c>
      <c r="F133" s="1" t="s">
        <v>229</v>
      </c>
      <c r="G133" s="1"/>
    </row>
    <row r="134" spans="1:7" x14ac:dyDescent="0.25">
      <c r="A134" s="1"/>
      <c r="B134" s="1"/>
      <c r="C134" s="1"/>
      <c r="D134" s="1"/>
      <c r="E134" s="1" t="s">
        <v>230</v>
      </c>
      <c r="F134" s="1" t="s">
        <v>231</v>
      </c>
      <c r="G134" s="1"/>
    </row>
    <row r="135" spans="1:7" x14ac:dyDescent="0.25">
      <c r="A135" s="1"/>
      <c r="B135" s="1"/>
      <c r="C135" s="1"/>
      <c r="D135" s="1"/>
      <c r="E135" s="1" t="s">
        <v>232</v>
      </c>
      <c r="F135" s="1" t="s">
        <v>233</v>
      </c>
      <c r="G135" s="1">
        <v>0</v>
      </c>
    </row>
    <row r="136" spans="1:7" x14ac:dyDescent="0.25">
      <c r="A136" s="1"/>
      <c r="B136" s="1"/>
      <c r="C136" s="1"/>
      <c r="D136" s="1"/>
      <c r="E136" s="1" t="s">
        <v>234</v>
      </c>
      <c r="F136" s="1" t="s">
        <v>235</v>
      </c>
      <c r="G136" s="1"/>
    </row>
    <row r="137" spans="1:7" x14ac:dyDescent="0.25">
      <c r="A137" s="1"/>
      <c r="B137" s="1"/>
      <c r="C137" s="1" t="s">
        <v>236</v>
      </c>
      <c r="D137" s="1"/>
      <c r="E137" s="1"/>
      <c r="F137" s="1"/>
      <c r="G137" s="1">
        <v>2378000</v>
      </c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2" t="s">
        <v>237</v>
      </c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 t="s">
        <v>238</v>
      </c>
      <c r="F140" s="1" t="s">
        <v>239</v>
      </c>
      <c r="G140" s="1">
        <v>210000</v>
      </c>
    </row>
    <row r="141" spans="1:7" x14ac:dyDescent="0.25">
      <c r="A141" s="1"/>
      <c r="B141" s="1"/>
      <c r="C141" s="1"/>
      <c r="D141" s="1"/>
      <c r="E141" s="1" t="s">
        <v>240</v>
      </c>
      <c r="F141" s="1" t="s">
        <v>241</v>
      </c>
      <c r="G141" s="1">
        <v>300000</v>
      </c>
    </row>
    <row r="142" spans="1:7" x14ac:dyDescent="0.25">
      <c r="A142" s="1"/>
      <c r="B142" s="1"/>
      <c r="C142" s="1"/>
      <c r="D142" s="1"/>
      <c r="E142" s="1" t="s">
        <v>242</v>
      </c>
      <c r="F142" s="1" t="s">
        <v>243</v>
      </c>
      <c r="G142" s="1">
        <v>75000</v>
      </c>
    </row>
    <row r="143" spans="1:7" x14ac:dyDescent="0.25">
      <c r="A143" s="1"/>
      <c r="B143" s="1"/>
      <c r="C143" s="1"/>
      <c r="D143" s="1"/>
      <c r="E143" s="1" t="s">
        <v>244</v>
      </c>
      <c r="F143" s="1" t="s">
        <v>245</v>
      </c>
      <c r="G143" s="1">
        <v>70000</v>
      </c>
    </row>
    <row r="144" spans="1:7" x14ac:dyDescent="0.25">
      <c r="A144" s="1"/>
      <c r="B144" s="1"/>
      <c r="C144" s="1"/>
      <c r="D144" s="1"/>
      <c r="E144" s="1" t="s">
        <v>246</v>
      </c>
      <c r="F144" s="1" t="s">
        <v>247</v>
      </c>
      <c r="G144" s="1">
        <v>65000</v>
      </c>
    </row>
    <row r="145" spans="1:7" x14ac:dyDescent="0.25">
      <c r="A145" s="1"/>
      <c r="B145" s="1"/>
      <c r="C145" s="1"/>
      <c r="D145" s="1"/>
      <c r="E145" s="1" t="s">
        <v>248</v>
      </c>
      <c r="F145" s="1" t="s">
        <v>249</v>
      </c>
      <c r="G145" s="1">
        <v>50000</v>
      </c>
    </row>
    <row r="146" spans="1:7" x14ac:dyDescent="0.25">
      <c r="A146" s="1"/>
      <c r="B146" s="1"/>
      <c r="C146" s="1" t="s">
        <v>250</v>
      </c>
      <c r="D146" s="1"/>
      <c r="E146" s="1"/>
      <c r="F146" s="1"/>
      <c r="G146" s="1">
        <v>770000</v>
      </c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2" t="s">
        <v>251</v>
      </c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 t="s">
        <v>251</v>
      </c>
      <c r="F149" s="1" t="s">
        <v>252</v>
      </c>
      <c r="G149" s="1">
        <v>10000</v>
      </c>
    </row>
    <row r="150" spans="1:7" x14ac:dyDescent="0.25">
      <c r="A150" s="1"/>
      <c r="B150" s="1"/>
      <c r="C150" s="1"/>
      <c r="D150" s="1"/>
      <c r="E150" s="1" t="s">
        <v>253</v>
      </c>
      <c r="F150" s="1" t="s">
        <v>254</v>
      </c>
      <c r="G150" s="1">
        <v>0</v>
      </c>
    </row>
    <row r="151" spans="1:7" x14ac:dyDescent="0.25">
      <c r="A151" s="1"/>
      <c r="B151" s="1"/>
      <c r="C151" s="1" t="s">
        <v>255</v>
      </c>
      <c r="D151" s="1"/>
      <c r="E151" s="1"/>
      <c r="F151" s="1"/>
      <c r="G151" s="1">
        <v>10000</v>
      </c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2" t="s">
        <v>256</v>
      </c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 t="s">
        <v>257</v>
      </c>
      <c r="F154" s="1" t="s">
        <v>258</v>
      </c>
      <c r="G154" s="1">
        <v>4800</v>
      </c>
    </row>
    <row r="155" spans="1:7" x14ac:dyDescent="0.25">
      <c r="A155" s="1"/>
      <c r="B155" s="1"/>
      <c r="C155" s="1"/>
      <c r="D155" s="1"/>
      <c r="E155" s="1" t="s">
        <v>259</v>
      </c>
      <c r="F155" s="1" t="s">
        <v>260</v>
      </c>
      <c r="G155" s="1">
        <v>0</v>
      </c>
    </row>
    <row r="156" spans="1:7" x14ac:dyDescent="0.25">
      <c r="A156" s="1"/>
      <c r="B156" s="1"/>
      <c r="C156" s="1"/>
      <c r="D156" s="1"/>
      <c r="E156" s="1" t="s">
        <v>261</v>
      </c>
      <c r="F156" s="1" t="s">
        <v>262</v>
      </c>
      <c r="G156" s="1">
        <v>0</v>
      </c>
    </row>
    <row r="157" spans="1:7" x14ac:dyDescent="0.25">
      <c r="A157" s="1"/>
      <c r="B157" s="1"/>
      <c r="C157" s="1"/>
      <c r="D157" s="1"/>
      <c r="E157" s="1" t="s">
        <v>263</v>
      </c>
      <c r="F157" s="1" t="s">
        <v>264</v>
      </c>
      <c r="G157" s="1">
        <v>0</v>
      </c>
    </row>
    <row r="158" spans="1:7" x14ac:dyDescent="0.25">
      <c r="A158" s="1"/>
      <c r="B158" s="1"/>
      <c r="C158" s="1"/>
      <c r="D158" s="1"/>
      <c r="E158" s="1" t="s">
        <v>265</v>
      </c>
      <c r="F158" s="1" t="s">
        <v>266</v>
      </c>
      <c r="G158" s="1">
        <v>0</v>
      </c>
    </row>
    <row r="159" spans="1:7" x14ac:dyDescent="0.25">
      <c r="A159" s="1"/>
      <c r="B159" s="1"/>
      <c r="C159" s="1"/>
      <c r="D159" s="1"/>
      <c r="E159" s="1" t="s">
        <v>267</v>
      </c>
      <c r="F159" s="1" t="s">
        <v>268</v>
      </c>
      <c r="G159" s="1">
        <v>20324</v>
      </c>
    </row>
    <row r="160" spans="1:7" x14ac:dyDescent="0.25">
      <c r="A160" s="1"/>
      <c r="B160" s="1"/>
      <c r="C160" s="1"/>
      <c r="D160" s="1"/>
      <c r="E160" s="1" t="s">
        <v>269</v>
      </c>
      <c r="F160" s="1" t="s">
        <v>270</v>
      </c>
      <c r="G160" s="1">
        <v>13160</v>
      </c>
    </row>
    <row r="161" spans="1:7" x14ac:dyDescent="0.25">
      <c r="A161" s="1"/>
      <c r="B161" s="1"/>
      <c r="C161" s="1"/>
      <c r="D161" s="1"/>
      <c r="E161" s="1" t="s">
        <v>271</v>
      </c>
      <c r="F161" s="1" t="s">
        <v>272</v>
      </c>
      <c r="G161" s="1">
        <v>7200</v>
      </c>
    </row>
    <row r="162" spans="1:7" x14ac:dyDescent="0.25">
      <c r="A162" s="1"/>
      <c r="B162" s="1"/>
      <c r="C162" s="1"/>
      <c r="D162" s="1"/>
      <c r="E162" s="1" t="s">
        <v>273</v>
      </c>
      <c r="F162" s="1" t="s">
        <v>274</v>
      </c>
      <c r="G162" s="1">
        <v>14763</v>
      </c>
    </row>
    <row r="163" spans="1:7" x14ac:dyDescent="0.25">
      <c r="A163" s="1"/>
      <c r="B163" s="1"/>
      <c r="C163" s="1"/>
      <c r="D163" s="1"/>
      <c r="E163" s="1" t="s">
        <v>275</v>
      </c>
      <c r="F163" s="1" t="s">
        <v>276</v>
      </c>
      <c r="G163" s="1">
        <v>10506</v>
      </c>
    </row>
    <row r="164" spans="1:7" x14ac:dyDescent="0.25">
      <c r="A164" s="1"/>
      <c r="B164" s="1"/>
      <c r="C164" s="1"/>
      <c r="D164" s="1"/>
      <c r="E164" s="1" t="s">
        <v>277</v>
      </c>
      <c r="F164" s="1" t="s">
        <v>278</v>
      </c>
      <c r="G164" s="1">
        <v>0</v>
      </c>
    </row>
    <row r="165" spans="1:7" x14ac:dyDescent="0.25">
      <c r="A165" s="1"/>
      <c r="B165" s="1"/>
      <c r="C165" s="1"/>
      <c r="D165" s="1"/>
      <c r="E165" s="1" t="s">
        <v>279</v>
      </c>
      <c r="F165" s="1" t="s">
        <v>280</v>
      </c>
      <c r="G165" s="1">
        <v>0</v>
      </c>
    </row>
    <row r="166" spans="1:7" x14ac:dyDescent="0.25">
      <c r="A166" s="1"/>
      <c r="B166" s="1"/>
      <c r="C166" s="1"/>
      <c r="D166" s="1"/>
      <c r="E166" s="1" t="s">
        <v>281</v>
      </c>
      <c r="F166" s="1" t="s">
        <v>282</v>
      </c>
      <c r="G166" s="1">
        <v>148392</v>
      </c>
    </row>
    <row r="167" spans="1:7" x14ac:dyDescent="0.25">
      <c r="A167" s="1"/>
      <c r="B167" s="1"/>
      <c r="C167" s="1"/>
      <c r="D167" s="1"/>
      <c r="E167" s="1" t="s">
        <v>283</v>
      </c>
      <c r="F167" s="1" t="s">
        <v>284</v>
      </c>
      <c r="G167" s="1">
        <v>39000</v>
      </c>
    </row>
    <row r="168" spans="1:7" x14ac:dyDescent="0.25">
      <c r="A168" s="1"/>
      <c r="B168" s="1"/>
      <c r="C168" s="1"/>
      <c r="D168" s="1"/>
      <c r="E168" s="1" t="s">
        <v>285</v>
      </c>
      <c r="F168" s="1" t="s">
        <v>286</v>
      </c>
      <c r="G168" s="1">
        <v>18096</v>
      </c>
    </row>
    <row r="169" spans="1:7" x14ac:dyDescent="0.25">
      <c r="A169" s="1"/>
      <c r="B169" s="1"/>
      <c r="C169" s="1"/>
      <c r="D169" s="1"/>
      <c r="E169" s="1" t="s">
        <v>287</v>
      </c>
      <c r="F169" s="1" t="s">
        <v>288</v>
      </c>
      <c r="G169" s="1">
        <v>0</v>
      </c>
    </row>
    <row r="170" spans="1:7" x14ac:dyDescent="0.25">
      <c r="A170" s="1"/>
      <c r="B170" s="1"/>
      <c r="C170" s="1"/>
      <c r="D170" s="1"/>
      <c r="E170" s="1" t="s">
        <v>289</v>
      </c>
      <c r="F170" s="1" t="s">
        <v>290</v>
      </c>
      <c r="G170" s="1">
        <v>95000</v>
      </c>
    </row>
    <row r="171" spans="1:7" x14ac:dyDescent="0.25">
      <c r="A171" s="1"/>
      <c r="B171" s="1"/>
      <c r="C171" s="1"/>
      <c r="D171" s="1"/>
      <c r="E171" s="1" t="s">
        <v>291</v>
      </c>
      <c r="F171" s="1" t="s">
        <v>292</v>
      </c>
      <c r="G171" s="1">
        <v>0</v>
      </c>
    </row>
    <row r="172" spans="1:7" x14ac:dyDescent="0.25">
      <c r="A172" s="1"/>
      <c r="B172" s="1"/>
      <c r="C172" s="1"/>
      <c r="D172" s="1"/>
      <c r="E172" s="1" t="s">
        <v>293</v>
      </c>
      <c r="F172" s="1" t="s">
        <v>294</v>
      </c>
      <c r="G172" s="1">
        <v>0</v>
      </c>
    </row>
    <row r="173" spans="1:7" x14ac:dyDescent="0.25">
      <c r="A173" s="1"/>
      <c r="B173" s="1"/>
      <c r="C173" s="1" t="s">
        <v>295</v>
      </c>
      <c r="D173" s="1"/>
      <c r="E173" s="1"/>
      <c r="F173" s="1"/>
      <c r="G173" s="1">
        <v>371241</v>
      </c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2" t="s">
        <v>296</v>
      </c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 t="s">
        <v>297</v>
      </c>
      <c r="F176" s="1" t="s">
        <v>298</v>
      </c>
      <c r="G176" s="1">
        <v>0</v>
      </c>
    </row>
    <row r="177" spans="1:7" x14ac:dyDescent="0.25">
      <c r="A177" s="1"/>
      <c r="B177" s="1"/>
      <c r="C177" s="1"/>
      <c r="D177" s="1"/>
      <c r="E177" s="1" t="s">
        <v>299</v>
      </c>
      <c r="F177" s="1" t="s">
        <v>300</v>
      </c>
      <c r="G177" s="1">
        <v>3500</v>
      </c>
    </row>
    <row r="178" spans="1:7" x14ac:dyDescent="0.25">
      <c r="A178" s="1"/>
      <c r="B178" s="1"/>
      <c r="C178" s="1"/>
      <c r="D178" s="1"/>
      <c r="E178" s="1" t="s">
        <v>301</v>
      </c>
      <c r="F178" s="1" t="s">
        <v>302</v>
      </c>
      <c r="G178" s="1">
        <v>18000</v>
      </c>
    </row>
    <row r="179" spans="1:7" x14ac:dyDescent="0.25">
      <c r="A179" s="1"/>
      <c r="B179" s="1"/>
      <c r="C179" s="1"/>
      <c r="D179" s="1"/>
      <c r="E179" s="1" t="s">
        <v>303</v>
      </c>
      <c r="F179" s="1" t="s">
        <v>304</v>
      </c>
      <c r="G179" s="1">
        <v>14000</v>
      </c>
    </row>
    <row r="180" spans="1:7" x14ac:dyDescent="0.25">
      <c r="A180" s="1"/>
      <c r="B180" s="1"/>
      <c r="C180" s="1"/>
      <c r="D180" s="1"/>
      <c r="E180" s="1" t="s">
        <v>305</v>
      </c>
      <c r="F180" s="1" t="s">
        <v>306</v>
      </c>
      <c r="G180" s="1">
        <v>1000</v>
      </c>
    </row>
    <row r="181" spans="1:7" x14ac:dyDescent="0.25">
      <c r="A181" s="1"/>
      <c r="B181" s="1"/>
      <c r="C181" s="1"/>
      <c r="D181" s="1"/>
      <c r="E181" s="1" t="s">
        <v>307</v>
      </c>
      <c r="F181" s="1" t="s">
        <v>308</v>
      </c>
      <c r="G181" s="1">
        <v>6000</v>
      </c>
    </row>
    <row r="182" spans="1:7" x14ac:dyDescent="0.25">
      <c r="A182" s="1"/>
      <c r="B182" s="1"/>
      <c r="C182" s="1"/>
      <c r="D182" s="1"/>
      <c r="E182" s="1" t="s">
        <v>309</v>
      </c>
      <c r="F182" s="1" t="s">
        <v>310</v>
      </c>
      <c r="G182" s="1">
        <v>100</v>
      </c>
    </row>
    <row r="183" spans="1:7" x14ac:dyDescent="0.25">
      <c r="A183" s="1"/>
      <c r="B183" s="1"/>
      <c r="C183" s="1"/>
      <c r="D183" s="1"/>
      <c r="E183" s="1" t="s">
        <v>311</v>
      </c>
      <c r="F183" s="1" t="s">
        <v>312</v>
      </c>
      <c r="G183" s="1">
        <v>16000</v>
      </c>
    </row>
    <row r="184" spans="1:7" x14ac:dyDescent="0.25">
      <c r="A184" s="1"/>
      <c r="B184" s="1"/>
      <c r="C184" s="1"/>
      <c r="D184" s="1"/>
      <c r="E184" s="1" t="s">
        <v>313</v>
      </c>
      <c r="F184" s="1" t="s">
        <v>314</v>
      </c>
      <c r="G184" s="1">
        <v>200</v>
      </c>
    </row>
    <row r="185" spans="1:7" x14ac:dyDescent="0.25">
      <c r="A185" s="1"/>
      <c r="B185" s="1"/>
      <c r="C185" s="1"/>
      <c r="D185" s="1"/>
      <c r="E185" s="1" t="s">
        <v>315</v>
      </c>
      <c r="F185" s="1" t="s">
        <v>316</v>
      </c>
      <c r="G185" s="1">
        <v>50</v>
      </c>
    </row>
    <row r="186" spans="1:7" x14ac:dyDescent="0.25">
      <c r="A186" s="1"/>
      <c r="B186" s="1"/>
      <c r="C186" s="1"/>
      <c r="D186" s="1"/>
      <c r="E186" s="1" t="s">
        <v>317</v>
      </c>
      <c r="F186" s="1" t="s">
        <v>318</v>
      </c>
      <c r="G186" s="1">
        <v>0</v>
      </c>
    </row>
    <row r="187" spans="1:7" x14ac:dyDescent="0.25">
      <c r="A187" s="1"/>
      <c r="B187" s="1"/>
      <c r="C187" s="1"/>
      <c r="D187" s="1"/>
      <c r="E187" s="1" t="s">
        <v>319</v>
      </c>
      <c r="F187" s="1" t="s">
        <v>320</v>
      </c>
      <c r="G187" s="1"/>
    </row>
    <row r="188" spans="1:7" x14ac:dyDescent="0.25">
      <c r="A188" s="1"/>
      <c r="B188" s="1"/>
      <c r="C188" s="1"/>
      <c r="D188" s="1"/>
      <c r="E188" s="1" t="s">
        <v>321</v>
      </c>
      <c r="F188" s="1" t="s">
        <v>322</v>
      </c>
      <c r="G188" s="1"/>
    </row>
    <row r="189" spans="1:7" x14ac:dyDescent="0.25">
      <c r="A189" s="1"/>
      <c r="B189" s="1"/>
      <c r="C189" s="1"/>
      <c r="D189" s="1"/>
      <c r="E189" s="1" t="s">
        <v>323</v>
      </c>
      <c r="F189" s="1" t="s">
        <v>324</v>
      </c>
      <c r="G189" s="1"/>
    </row>
    <row r="190" spans="1:7" x14ac:dyDescent="0.25">
      <c r="A190" s="1"/>
      <c r="B190" s="1"/>
      <c r="C190" s="1"/>
      <c r="D190" s="1"/>
      <c r="E190" s="1" t="s">
        <v>325</v>
      </c>
      <c r="F190" s="1" t="s">
        <v>326</v>
      </c>
      <c r="G190" s="1"/>
    </row>
    <row r="191" spans="1:7" x14ac:dyDescent="0.25">
      <c r="A191" s="1"/>
      <c r="B191" s="1"/>
      <c r="C191" s="1"/>
      <c r="D191" s="1"/>
      <c r="E191" s="1" t="s">
        <v>327</v>
      </c>
      <c r="F191" s="1" t="s">
        <v>328</v>
      </c>
      <c r="G191" s="1"/>
    </row>
    <row r="192" spans="1:7" x14ac:dyDescent="0.25">
      <c r="A192" s="1"/>
      <c r="B192" s="1"/>
      <c r="C192" s="1"/>
      <c r="D192" s="1"/>
      <c r="E192" s="1" t="s">
        <v>329</v>
      </c>
      <c r="F192" s="1" t="s">
        <v>330</v>
      </c>
      <c r="G192" s="1"/>
    </row>
    <row r="193" spans="1:7" x14ac:dyDescent="0.25">
      <c r="A193" s="1"/>
      <c r="B193" s="1"/>
      <c r="C193" s="1"/>
      <c r="D193" s="1"/>
      <c r="E193" s="1" t="s">
        <v>331</v>
      </c>
      <c r="F193" s="1" t="s">
        <v>332</v>
      </c>
      <c r="G193" s="1"/>
    </row>
    <row r="194" spans="1:7" x14ac:dyDescent="0.25">
      <c r="A194" s="1"/>
      <c r="B194" s="1"/>
      <c r="C194" s="1" t="s">
        <v>333</v>
      </c>
      <c r="D194" s="1"/>
      <c r="E194" s="1"/>
      <c r="F194" s="1"/>
      <c r="G194" s="1">
        <v>58850</v>
      </c>
    </row>
    <row r="195" spans="1:7" x14ac:dyDescent="0.25">
      <c r="A195" s="1"/>
      <c r="B195" s="1" t="s">
        <v>334</v>
      </c>
      <c r="C195" s="1"/>
      <c r="D195" s="1"/>
      <c r="E195" s="1"/>
      <c r="F195" s="1"/>
      <c r="G195" s="1">
        <v>6707331</v>
      </c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 t="s">
        <v>311</v>
      </c>
      <c r="C197" s="1"/>
      <c r="D197" s="1"/>
      <c r="E197" s="1"/>
      <c r="F197" s="1"/>
      <c r="G197" s="1"/>
    </row>
    <row r="198" spans="1:7" x14ac:dyDescent="0.25">
      <c r="A198" s="1"/>
      <c r="B198" s="1"/>
      <c r="C198" s="2" t="s">
        <v>335</v>
      </c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 t="s">
        <v>336</v>
      </c>
      <c r="F199" s="1" t="s">
        <v>337</v>
      </c>
      <c r="G199" s="1">
        <v>0</v>
      </c>
    </row>
    <row r="200" spans="1:7" x14ac:dyDescent="0.25">
      <c r="A200" s="1"/>
      <c r="B200" s="1"/>
      <c r="C200" s="1" t="s">
        <v>338</v>
      </c>
      <c r="D200" s="1"/>
      <c r="E200" s="1"/>
      <c r="F200" s="1"/>
      <c r="G200" s="1">
        <v>0</v>
      </c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2" t="s">
        <v>339</v>
      </c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 t="s">
        <v>340</v>
      </c>
      <c r="F203" s="1" t="s">
        <v>341</v>
      </c>
      <c r="G203" s="1">
        <v>300000</v>
      </c>
    </row>
    <row r="204" spans="1:7" x14ac:dyDescent="0.25">
      <c r="A204" s="1"/>
      <c r="B204" s="1"/>
      <c r="C204" s="1"/>
      <c r="D204" s="1"/>
      <c r="E204" s="1" t="s">
        <v>342</v>
      </c>
      <c r="F204" s="1" t="s">
        <v>343</v>
      </c>
      <c r="G204" s="1">
        <v>0</v>
      </c>
    </row>
    <row r="205" spans="1:7" x14ac:dyDescent="0.25">
      <c r="A205" s="1"/>
      <c r="B205" s="1"/>
      <c r="C205" s="1"/>
      <c r="D205" s="1"/>
      <c r="E205" s="1" t="s">
        <v>344</v>
      </c>
      <c r="F205" s="1" t="s">
        <v>345</v>
      </c>
      <c r="G205" s="1">
        <v>1000</v>
      </c>
    </row>
    <row r="206" spans="1:7" x14ac:dyDescent="0.25">
      <c r="A206" s="1"/>
      <c r="B206" s="1"/>
      <c r="C206" s="1"/>
      <c r="D206" s="1"/>
      <c r="E206" s="1" t="s">
        <v>346</v>
      </c>
      <c r="F206" s="1" t="s">
        <v>347</v>
      </c>
      <c r="G206" s="1">
        <v>0</v>
      </c>
    </row>
    <row r="207" spans="1:7" x14ac:dyDescent="0.25">
      <c r="A207" s="1"/>
      <c r="B207" s="1"/>
      <c r="C207" s="1"/>
      <c r="D207" s="1"/>
      <c r="E207" s="1" t="s">
        <v>348</v>
      </c>
      <c r="F207" s="1" t="s">
        <v>349</v>
      </c>
      <c r="G207" s="1">
        <v>0</v>
      </c>
    </row>
    <row r="208" spans="1:7" x14ac:dyDescent="0.25">
      <c r="A208" s="1"/>
      <c r="B208" s="1"/>
      <c r="C208" s="1"/>
      <c r="D208" s="1"/>
      <c r="E208" s="1" t="s">
        <v>350</v>
      </c>
      <c r="F208" s="1" t="s">
        <v>351</v>
      </c>
      <c r="G208" s="1">
        <v>0</v>
      </c>
    </row>
    <row r="209" spans="1:7" x14ac:dyDescent="0.25">
      <c r="A209" s="1"/>
      <c r="B209" s="1"/>
      <c r="C209" s="1"/>
      <c r="D209" s="1"/>
      <c r="E209" s="1" t="s">
        <v>352</v>
      </c>
      <c r="F209" s="1" t="s">
        <v>353</v>
      </c>
      <c r="G209" s="1">
        <v>0</v>
      </c>
    </row>
    <row r="210" spans="1:7" x14ac:dyDescent="0.25">
      <c r="A210" s="1"/>
      <c r="B210" s="1"/>
      <c r="C210" s="1"/>
      <c r="D210" s="1"/>
      <c r="E210" s="1" t="s">
        <v>354</v>
      </c>
      <c r="F210" s="1" t="s">
        <v>355</v>
      </c>
      <c r="G210" s="1">
        <v>0</v>
      </c>
    </row>
    <row r="211" spans="1:7" x14ac:dyDescent="0.25">
      <c r="A211" s="1"/>
      <c r="B211" s="1"/>
      <c r="C211" s="1"/>
      <c r="D211" s="1"/>
      <c r="E211" s="1" t="s">
        <v>356</v>
      </c>
      <c r="F211" s="1" t="s">
        <v>357</v>
      </c>
      <c r="G211" s="1">
        <v>0</v>
      </c>
    </row>
    <row r="212" spans="1:7" x14ac:dyDescent="0.25">
      <c r="A212" s="1"/>
      <c r="B212" s="1"/>
      <c r="C212" s="1"/>
      <c r="D212" s="1"/>
      <c r="E212" s="1" t="s">
        <v>358</v>
      </c>
      <c r="F212" s="1" t="s">
        <v>359</v>
      </c>
      <c r="G212" s="1">
        <v>0</v>
      </c>
    </row>
    <row r="213" spans="1:7" x14ac:dyDescent="0.25">
      <c r="A213" s="1"/>
      <c r="B213" s="1"/>
      <c r="C213" s="1"/>
      <c r="D213" s="1"/>
      <c r="E213" s="1" t="s">
        <v>360</v>
      </c>
      <c r="F213" s="1" t="s">
        <v>361</v>
      </c>
      <c r="G213" s="1">
        <v>5000</v>
      </c>
    </row>
    <row r="214" spans="1:7" x14ac:dyDescent="0.25">
      <c r="A214" s="1"/>
      <c r="B214" s="1"/>
      <c r="C214" s="1"/>
      <c r="D214" s="1"/>
      <c r="E214" s="1" t="s">
        <v>362</v>
      </c>
      <c r="F214" s="1" t="s">
        <v>363</v>
      </c>
      <c r="G214" s="1">
        <v>500</v>
      </c>
    </row>
    <row r="215" spans="1:7" x14ac:dyDescent="0.25">
      <c r="A215" s="1"/>
      <c r="B215" s="1"/>
      <c r="C215" s="1"/>
      <c r="D215" s="1"/>
      <c r="E215" s="1" t="s">
        <v>364</v>
      </c>
      <c r="F215" s="1" t="s">
        <v>365</v>
      </c>
      <c r="G215" s="1">
        <v>0</v>
      </c>
    </row>
    <row r="216" spans="1:7" x14ac:dyDescent="0.25">
      <c r="A216" s="1"/>
      <c r="B216" s="1"/>
      <c r="C216" s="1"/>
      <c r="D216" s="1"/>
      <c r="E216" s="1" t="s">
        <v>366</v>
      </c>
      <c r="F216" s="1" t="s">
        <v>367</v>
      </c>
      <c r="G216" s="1">
        <v>100</v>
      </c>
    </row>
    <row r="217" spans="1:7" x14ac:dyDescent="0.25">
      <c r="A217" s="1"/>
      <c r="B217" s="1"/>
      <c r="C217" s="1"/>
      <c r="D217" s="1"/>
      <c r="E217" s="1" t="s">
        <v>368</v>
      </c>
      <c r="F217" s="1" t="s">
        <v>369</v>
      </c>
      <c r="G217" s="1">
        <v>40000</v>
      </c>
    </row>
    <row r="218" spans="1:7" x14ac:dyDescent="0.25">
      <c r="A218" s="1"/>
      <c r="B218" s="1"/>
      <c r="C218" s="1"/>
      <c r="D218" s="1"/>
      <c r="E218" s="1" t="s">
        <v>370</v>
      </c>
      <c r="F218" s="1" t="s">
        <v>371</v>
      </c>
      <c r="G218" s="1">
        <v>0</v>
      </c>
    </row>
    <row r="219" spans="1:7" x14ac:dyDescent="0.25">
      <c r="A219" s="1"/>
      <c r="B219" s="1"/>
      <c r="C219" s="1"/>
      <c r="D219" s="1"/>
      <c r="E219" s="1" t="s">
        <v>372</v>
      </c>
      <c r="F219" s="1" t="s">
        <v>373</v>
      </c>
      <c r="G219" s="1">
        <v>0</v>
      </c>
    </row>
    <row r="220" spans="1:7" x14ac:dyDescent="0.25">
      <c r="A220" s="1"/>
      <c r="B220" s="1"/>
      <c r="C220" s="1"/>
      <c r="D220" s="1"/>
      <c r="E220" s="1" t="s">
        <v>311</v>
      </c>
      <c r="F220" s="1" t="s">
        <v>374</v>
      </c>
      <c r="G220" s="1">
        <v>25000</v>
      </c>
    </row>
    <row r="221" spans="1:7" x14ac:dyDescent="0.25">
      <c r="A221" s="1"/>
      <c r="B221" s="1"/>
      <c r="C221" s="1"/>
      <c r="D221" s="1"/>
      <c r="E221" s="1" t="s">
        <v>375</v>
      </c>
      <c r="F221" s="1" t="s">
        <v>376</v>
      </c>
      <c r="G221" s="1">
        <v>0</v>
      </c>
    </row>
    <row r="222" spans="1:7" x14ac:dyDescent="0.25">
      <c r="A222" s="1"/>
      <c r="B222" s="1"/>
      <c r="C222" s="1"/>
      <c r="D222" s="1"/>
      <c r="E222" s="1" t="s">
        <v>377</v>
      </c>
      <c r="F222" s="1" t="s">
        <v>378</v>
      </c>
      <c r="G222" s="1">
        <v>0</v>
      </c>
    </row>
    <row r="223" spans="1:7" x14ac:dyDescent="0.25">
      <c r="A223" s="1"/>
      <c r="B223" s="1"/>
      <c r="C223" s="1"/>
      <c r="D223" s="1"/>
      <c r="E223" s="1" t="s">
        <v>379</v>
      </c>
      <c r="F223" s="1" t="s">
        <v>380</v>
      </c>
      <c r="G223" s="1">
        <v>0</v>
      </c>
    </row>
    <row r="224" spans="1:7" x14ac:dyDescent="0.25">
      <c r="A224" s="1"/>
      <c r="B224" s="1"/>
      <c r="C224" s="1"/>
      <c r="D224" s="1"/>
      <c r="E224" s="1" t="s">
        <v>381</v>
      </c>
      <c r="F224" s="1" t="s">
        <v>382</v>
      </c>
      <c r="G224" s="1">
        <v>0</v>
      </c>
    </row>
    <row r="225" spans="1:7" x14ac:dyDescent="0.25">
      <c r="A225" s="1"/>
      <c r="B225" s="1"/>
      <c r="C225" s="1"/>
      <c r="D225" s="1"/>
      <c r="E225" s="1" t="s">
        <v>383</v>
      </c>
      <c r="F225" s="1" t="s">
        <v>384</v>
      </c>
      <c r="G225" s="1">
        <v>0</v>
      </c>
    </row>
    <row r="226" spans="1:7" x14ac:dyDescent="0.25">
      <c r="A226" s="1"/>
      <c r="B226" s="1"/>
      <c r="C226" s="1"/>
      <c r="D226" s="1"/>
      <c r="E226" s="1" t="s">
        <v>385</v>
      </c>
      <c r="F226" s="1" t="s">
        <v>386</v>
      </c>
      <c r="G226" s="1">
        <v>0</v>
      </c>
    </row>
    <row r="227" spans="1:7" x14ac:dyDescent="0.25">
      <c r="A227" s="1"/>
      <c r="B227" s="1"/>
      <c r="C227" s="1"/>
      <c r="D227" s="1"/>
      <c r="E227" s="1" t="s">
        <v>299</v>
      </c>
      <c r="F227" s="1" t="s">
        <v>387</v>
      </c>
      <c r="G227" s="1">
        <v>0</v>
      </c>
    </row>
    <row r="228" spans="1:7" x14ac:dyDescent="0.25">
      <c r="A228" s="1"/>
      <c r="B228" s="1"/>
      <c r="C228" s="1"/>
      <c r="D228" s="1"/>
      <c r="E228" s="1" t="s">
        <v>388</v>
      </c>
      <c r="F228" s="1" t="s">
        <v>389</v>
      </c>
      <c r="G228" s="1">
        <v>0</v>
      </c>
    </row>
    <row r="229" spans="1:7" x14ac:dyDescent="0.25">
      <c r="A229" s="1"/>
      <c r="B229" s="1"/>
      <c r="C229" s="1"/>
      <c r="D229" s="1"/>
      <c r="E229" s="1" t="s">
        <v>390</v>
      </c>
      <c r="F229" s="1" t="s">
        <v>391</v>
      </c>
      <c r="G229" s="1">
        <v>7200</v>
      </c>
    </row>
    <row r="230" spans="1:7" x14ac:dyDescent="0.25">
      <c r="A230" s="1"/>
      <c r="B230" s="1"/>
      <c r="C230" s="1"/>
      <c r="D230" s="1"/>
      <c r="E230" s="1" t="s">
        <v>392</v>
      </c>
      <c r="F230" s="1" t="s">
        <v>393</v>
      </c>
      <c r="G230" s="1">
        <v>1277458</v>
      </c>
    </row>
    <row r="231" spans="1:7" x14ac:dyDescent="0.25">
      <c r="A231" s="1"/>
      <c r="B231" s="1"/>
      <c r="C231" s="1" t="s">
        <v>394</v>
      </c>
      <c r="D231" s="1"/>
      <c r="E231" s="1"/>
      <c r="F231" s="1"/>
      <c r="G231" s="1">
        <v>1656258</v>
      </c>
    </row>
    <row r="232" spans="1:7" x14ac:dyDescent="0.25">
      <c r="A232" s="1"/>
      <c r="B232" s="1" t="s">
        <v>395</v>
      </c>
      <c r="C232" s="1"/>
      <c r="D232" s="1"/>
      <c r="E232" s="1"/>
      <c r="F232" s="1"/>
      <c r="G232" s="1">
        <v>1656258</v>
      </c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 t="s">
        <v>396</v>
      </c>
      <c r="C234" s="1"/>
      <c r="D234" s="1"/>
      <c r="E234" s="1"/>
      <c r="F234" s="1"/>
      <c r="G234" s="1"/>
    </row>
    <row r="235" spans="1:7" x14ac:dyDescent="0.25">
      <c r="A235" s="1"/>
      <c r="B235" s="1"/>
      <c r="C235" s="2" t="s">
        <v>397</v>
      </c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 t="s">
        <v>398</v>
      </c>
      <c r="F236" s="1" t="s">
        <v>399</v>
      </c>
      <c r="G236" s="1">
        <v>265000</v>
      </c>
    </row>
    <row r="237" spans="1:7" x14ac:dyDescent="0.25">
      <c r="A237" s="1"/>
      <c r="B237" s="1"/>
      <c r="C237" s="1"/>
      <c r="D237" s="1"/>
      <c r="E237" s="1" t="s">
        <v>400</v>
      </c>
      <c r="F237" s="1" t="s">
        <v>401</v>
      </c>
      <c r="G237" s="1">
        <v>168000</v>
      </c>
    </row>
    <row r="238" spans="1:7" x14ac:dyDescent="0.25">
      <c r="A238" s="1"/>
      <c r="B238" s="1"/>
      <c r="C238" s="1"/>
      <c r="D238" s="1"/>
      <c r="E238" s="1" t="s">
        <v>402</v>
      </c>
      <c r="F238" s="1" t="s">
        <v>403</v>
      </c>
      <c r="G238" s="1">
        <v>110000</v>
      </c>
    </row>
    <row r="239" spans="1:7" x14ac:dyDescent="0.25">
      <c r="A239" s="1"/>
      <c r="B239" s="1"/>
      <c r="C239" s="1"/>
      <c r="D239" s="1"/>
      <c r="E239" s="1" t="s">
        <v>404</v>
      </c>
      <c r="F239" s="1" t="s">
        <v>405</v>
      </c>
      <c r="G239" s="1">
        <v>40000</v>
      </c>
    </row>
    <row r="240" spans="1:7" x14ac:dyDescent="0.25">
      <c r="A240" s="1"/>
      <c r="B240" s="1"/>
      <c r="C240" s="1"/>
      <c r="D240" s="1"/>
      <c r="E240" s="1" t="s">
        <v>406</v>
      </c>
      <c r="F240" s="1" t="s">
        <v>407</v>
      </c>
      <c r="G240" s="1">
        <v>65000</v>
      </c>
    </row>
    <row r="241" spans="1:7" x14ac:dyDescent="0.25">
      <c r="A241" s="1"/>
      <c r="B241" s="1"/>
      <c r="C241" s="1"/>
      <c r="D241" s="1"/>
      <c r="E241" s="1" t="s">
        <v>408</v>
      </c>
      <c r="F241" s="1" t="s">
        <v>409</v>
      </c>
      <c r="G241" s="1">
        <v>0</v>
      </c>
    </row>
    <row r="242" spans="1:7" x14ac:dyDescent="0.25">
      <c r="A242" s="1"/>
      <c r="B242" s="1"/>
      <c r="C242" s="1"/>
      <c r="D242" s="1"/>
      <c r="E242" s="1" t="s">
        <v>410</v>
      </c>
      <c r="F242" s="1" t="s">
        <v>411</v>
      </c>
      <c r="G242" s="1">
        <v>35000</v>
      </c>
    </row>
    <row r="243" spans="1:7" x14ac:dyDescent="0.25">
      <c r="A243" s="1"/>
      <c r="B243" s="1"/>
      <c r="C243" s="1"/>
      <c r="D243" s="1"/>
      <c r="E243" s="1" t="s">
        <v>412</v>
      </c>
      <c r="F243" s="1" t="s">
        <v>413</v>
      </c>
      <c r="G243" s="1">
        <v>0</v>
      </c>
    </row>
    <row r="244" spans="1:7" x14ac:dyDescent="0.25">
      <c r="A244" s="1"/>
      <c r="B244" s="1"/>
      <c r="C244" s="1"/>
      <c r="D244" s="1"/>
      <c r="E244" s="1" t="s">
        <v>414</v>
      </c>
      <c r="F244" s="1" t="s">
        <v>415</v>
      </c>
      <c r="G244" s="1">
        <v>1820</v>
      </c>
    </row>
    <row r="245" spans="1:7" x14ac:dyDescent="0.25">
      <c r="A245" s="1"/>
      <c r="B245" s="1"/>
      <c r="C245" s="1"/>
      <c r="D245" s="1"/>
      <c r="E245" s="1" t="s">
        <v>416</v>
      </c>
      <c r="F245" s="1" t="s">
        <v>417</v>
      </c>
      <c r="G245" s="1"/>
    </row>
    <row r="246" spans="1:7" x14ac:dyDescent="0.25">
      <c r="A246" s="1"/>
      <c r="B246" s="1"/>
      <c r="C246" s="1"/>
      <c r="D246" s="1"/>
      <c r="E246" s="1" t="s">
        <v>418</v>
      </c>
      <c r="F246" s="1" t="s">
        <v>419</v>
      </c>
      <c r="G246" s="1">
        <v>0</v>
      </c>
    </row>
    <row r="247" spans="1:7" x14ac:dyDescent="0.25">
      <c r="A247" s="1"/>
      <c r="B247" s="1"/>
      <c r="C247" s="1" t="s">
        <v>420</v>
      </c>
      <c r="D247" s="1"/>
      <c r="E247" s="1"/>
      <c r="F247" s="1"/>
      <c r="G247" s="1">
        <v>684820</v>
      </c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2" t="s">
        <v>421</v>
      </c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 t="s">
        <v>422</v>
      </c>
      <c r="F250" s="1" t="s">
        <v>423</v>
      </c>
      <c r="G250" s="1">
        <v>72210</v>
      </c>
    </row>
    <row r="251" spans="1:7" x14ac:dyDescent="0.25">
      <c r="A251" s="1"/>
      <c r="B251" s="1"/>
      <c r="C251" s="1"/>
      <c r="D251" s="1"/>
      <c r="E251" s="1" t="s">
        <v>424</v>
      </c>
      <c r="F251" s="1" t="s">
        <v>425</v>
      </c>
      <c r="G251" s="1">
        <v>71206</v>
      </c>
    </row>
    <row r="252" spans="1:7" x14ac:dyDescent="0.25">
      <c r="A252" s="1"/>
      <c r="B252" s="1"/>
      <c r="C252" s="1"/>
      <c r="D252" s="1"/>
      <c r="E252" s="1" t="s">
        <v>426</v>
      </c>
      <c r="F252" s="1" t="s">
        <v>427</v>
      </c>
      <c r="G252" s="1">
        <v>24681</v>
      </c>
    </row>
    <row r="253" spans="1:7" x14ac:dyDescent="0.25">
      <c r="A253" s="1"/>
      <c r="B253" s="1"/>
      <c r="C253" s="1"/>
      <c r="D253" s="1"/>
      <c r="E253" s="1" t="s">
        <v>428</v>
      </c>
      <c r="F253" s="1" t="s">
        <v>429</v>
      </c>
      <c r="G253" s="1">
        <v>53120</v>
      </c>
    </row>
    <row r="254" spans="1:7" x14ac:dyDescent="0.25">
      <c r="A254" s="1"/>
      <c r="B254" s="1"/>
      <c r="C254" s="1"/>
      <c r="D254" s="1"/>
      <c r="E254" s="1" t="s">
        <v>430</v>
      </c>
      <c r="F254" s="1" t="s">
        <v>431</v>
      </c>
      <c r="G254" s="1">
        <v>25341</v>
      </c>
    </row>
    <row r="255" spans="1:7" x14ac:dyDescent="0.25">
      <c r="A255" s="1"/>
      <c r="B255" s="1"/>
      <c r="C255" s="1" t="s">
        <v>432</v>
      </c>
      <c r="D255" s="1"/>
      <c r="E255" s="1"/>
      <c r="F255" s="1"/>
      <c r="G255" s="1">
        <v>246558</v>
      </c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2" t="s">
        <v>433</v>
      </c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 t="s">
        <v>434</v>
      </c>
      <c r="F258" s="1" t="s">
        <v>435</v>
      </c>
      <c r="G258" s="1">
        <v>0</v>
      </c>
    </row>
    <row r="259" spans="1:7" x14ac:dyDescent="0.25">
      <c r="A259" s="1"/>
      <c r="B259" s="1"/>
      <c r="C259" s="1"/>
      <c r="D259" s="1"/>
      <c r="E259" s="1" t="s">
        <v>436</v>
      </c>
      <c r="F259" s="1" t="s">
        <v>437</v>
      </c>
      <c r="G259" s="1">
        <v>0</v>
      </c>
    </row>
    <row r="260" spans="1:7" x14ac:dyDescent="0.25">
      <c r="A260" s="1"/>
      <c r="B260" s="1"/>
      <c r="C260" s="1"/>
      <c r="D260" s="1"/>
      <c r="E260" s="1" t="s">
        <v>438</v>
      </c>
      <c r="F260" s="1" t="s">
        <v>439</v>
      </c>
      <c r="G260" s="1">
        <v>30000</v>
      </c>
    </row>
    <row r="261" spans="1:7" x14ac:dyDescent="0.25">
      <c r="A261" s="1"/>
      <c r="B261" s="1"/>
      <c r="C261" s="1"/>
      <c r="D261" s="1"/>
      <c r="E261" s="1" t="s">
        <v>440</v>
      </c>
      <c r="F261" s="1" t="s">
        <v>441</v>
      </c>
      <c r="G261" s="1">
        <v>2143280</v>
      </c>
    </row>
    <row r="262" spans="1:7" x14ac:dyDescent="0.25">
      <c r="A262" s="1"/>
      <c r="B262" s="1"/>
      <c r="C262" s="1"/>
      <c r="D262" s="1"/>
      <c r="E262" s="1" t="s">
        <v>442</v>
      </c>
      <c r="F262" s="1" t="s">
        <v>443</v>
      </c>
      <c r="G262" s="1">
        <v>0</v>
      </c>
    </row>
    <row r="263" spans="1:7" x14ac:dyDescent="0.25">
      <c r="A263" s="1"/>
      <c r="B263" s="1"/>
      <c r="C263" s="1"/>
      <c r="D263" s="1"/>
      <c r="E263" s="1" t="s">
        <v>444</v>
      </c>
      <c r="F263" s="1" t="s">
        <v>445</v>
      </c>
      <c r="G263" s="1">
        <v>0</v>
      </c>
    </row>
    <row r="264" spans="1:7" x14ac:dyDescent="0.25">
      <c r="A264" s="1"/>
      <c r="B264" s="1"/>
      <c r="C264" s="1"/>
      <c r="D264" s="1"/>
      <c r="E264" s="1" t="s">
        <v>446</v>
      </c>
      <c r="F264" s="1" t="s">
        <v>447</v>
      </c>
      <c r="G264" s="1">
        <v>0</v>
      </c>
    </row>
    <row r="265" spans="1:7" x14ac:dyDescent="0.25">
      <c r="A265" s="1"/>
      <c r="B265" s="1"/>
      <c r="C265" s="1"/>
      <c r="D265" s="1"/>
      <c r="E265" s="1" t="s">
        <v>448</v>
      </c>
      <c r="F265" s="1" t="s">
        <v>449</v>
      </c>
      <c r="G265" s="1">
        <v>0</v>
      </c>
    </row>
    <row r="266" spans="1:7" x14ac:dyDescent="0.25">
      <c r="A266" s="1"/>
      <c r="B266" s="1"/>
      <c r="C266" s="1"/>
      <c r="D266" s="1"/>
      <c r="E266" s="1" t="s">
        <v>450</v>
      </c>
      <c r="F266" s="1" t="s">
        <v>451</v>
      </c>
      <c r="G266" s="1">
        <v>0</v>
      </c>
    </row>
    <row r="267" spans="1:7" x14ac:dyDescent="0.25">
      <c r="A267" s="1"/>
      <c r="B267" s="1"/>
      <c r="C267" s="1"/>
      <c r="D267" s="1"/>
      <c r="E267" s="1" t="s">
        <v>452</v>
      </c>
      <c r="F267" s="1" t="s">
        <v>453</v>
      </c>
      <c r="G267" s="1">
        <v>0</v>
      </c>
    </row>
    <row r="268" spans="1:7" x14ac:dyDescent="0.25">
      <c r="A268" s="1"/>
      <c r="B268" s="1"/>
      <c r="C268" s="1"/>
      <c r="D268" s="1"/>
      <c r="E268" s="1" t="s">
        <v>454</v>
      </c>
      <c r="F268" s="1" t="s">
        <v>455</v>
      </c>
      <c r="G268" s="1">
        <v>0</v>
      </c>
    </row>
    <row r="269" spans="1:7" x14ac:dyDescent="0.25">
      <c r="A269" s="1"/>
      <c r="B269" s="1"/>
      <c r="C269" s="1"/>
      <c r="D269" s="1"/>
      <c r="E269" s="1" t="s">
        <v>456</v>
      </c>
      <c r="F269" s="1" t="s">
        <v>457</v>
      </c>
      <c r="G269" s="1">
        <v>0</v>
      </c>
    </row>
    <row r="270" spans="1:7" x14ac:dyDescent="0.25">
      <c r="A270" s="1"/>
      <c r="B270" s="1"/>
      <c r="C270" s="1"/>
      <c r="D270" s="1"/>
      <c r="E270" s="1" t="s">
        <v>458</v>
      </c>
      <c r="F270" s="1" t="s">
        <v>459</v>
      </c>
      <c r="G270" s="1">
        <v>0</v>
      </c>
    </row>
    <row r="271" spans="1:7" x14ac:dyDescent="0.25">
      <c r="A271" s="1"/>
      <c r="B271" s="1"/>
      <c r="C271" s="1"/>
      <c r="D271" s="1"/>
      <c r="E271" s="1" t="s">
        <v>460</v>
      </c>
      <c r="F271" s="1" t="s">
        <v>461</v>
      </c>
      <c r="G271" s="1">
        <v>0</v>
      </c>
    </row>
    <row r="272" spans="1:7" x14ac:dyDescent="0.25">
      <c r="A272" s="1"/>
      <c r="B272" s="1"/>
      <c r="C272" s="1"/>
      <c r="D272" s="1"/>
      <c r="E272" s="1" t="s">
        <v>462</v>
      </c>
      <c r="F272" s="1" t="s">
        <v>463</v>
      </c>
      <c r="G272" s="1">
        <v>17000</v>
      </c>
    </row>
    <row r="273" spans="1:7" x14ac:dyDescent="0.25">
      <c r="A273" s="1"/>
      <c r="B273" s="1"/>
      <c r="C273" s="1"/>
      <c r="D273" s="1"/>
      <c r="E273" s="1" t="s">
        <v>464</v>
      </c>
      <c r="F273" s="1" t="s">
        <v>465</v>
      </c>
      <c r="G273" s="1">
        <v>0</v>
      </c>
    </row>
    <row r="274" spans="1:7" x14ac:dyDescent="0.25">
      <c r="A274" s="1"/>
      <c r="B274" s="1"/>
      <c r="C274" s="1"/>
      <c r="D274" s="1"/>
      <c r="E274" s="1" t="s">
        <v>466</v>
      </c>
      <c r="F274" s="1" t="s">
        <v>467</v>
      </c>
      <c r="G274" s="1">
        <v>0</v>
      </c>
    </row>
    <row r="275" spans="1:7" x14ac:dyDescent="0.25">
      <c r="A275" s="1"/>
      <c r="B275" s="1"/>
      <c r="C275" s="1"/>
      <c r="D275" s="1"/>
      <c r="E275" s="1" t="s">
        <v>468</v>
      </c>
      <c r="F275" s="1" t="s">
        <v>469</v>
      </c>
      <c r="G275" s="1">
        <v>0</v>
      </c>
    </row>
    <row r="276" spans="1:7" x14ac:dyDescent="0.25">
      <c r="A276" s="1"/>
      <c r="B276" s="1"/>
      <c r="C276" s="1"/>
      <c r="D276" s="1"/>
      <c r="E276" s="1" t="s">
        <v>470</v>
      </c>
      <c r="F276" s="1" t="s">
        <v>471</v>
      </c>
      <c r="G276" s="1">
        <v>0</v>
      </c>
    </row>
    <row r="277" spans="1:7" x14ac:dyDescent="0.25">
      <c r="A277" s="1"/>
      <c r="B277" s="1"/>
      <c r="C277" s="1"/>
      <c r="D277" s="1"/>
      <c r="E277" s="1" t="s">
        <v>472</v>
      </c>
      <c r="F277" s="1" t="s">
        <v>473</v>
      </c>
      <c r="G277" s="1">
        <v>0</v>
      </c>
    </row>
    <row r="278" spans="1:7" x14ac:dyDescent="0.25">
      <c r="A278" s="1"/>
      <c r="B278" s="1"/>
      <c r="C278" s="1"/>
      <c r="D278" s="1"/>
      <c r="E278" s="1" t="s">
        <v>474</v>
      </c>
      <c r="F278" s="1" t="s">
        <v>475</v>
      </c>
      <c r="G278" s="1">
        <v>0</v>
      </c>
    </row>
    <row r="279" spans="1:7" x14ac:dyDescent="0.25">
      <c r="A279" s="1"/>
      <c r="B279" s="1"/>
      <c r="C279" s="1" t="s">
        <v>476</v>
      </c>
      <c r="D279" s="1"/>
      <c r="E279" s="1"/>
      <c r="F279" s="1"/>
      <c r="G279" s="1">
        <v>2190280</v>
      </c>
    </row>
    <row r="280" spans="1:7" x14ac:dyDescent="0.25">
      <c r="A280" s="1"/>
      <c r="B280" s="1" t="s">
        <v>477</v>
      </c>
      <c r="C280" s="1"/>
      <c r="D280" s="1"/>
      <c r="E280" s="1"/>
      <c r="F280" s="1"/>
      <c r="G280" s="1">
        <v>3121658</v>
      </c>
    </row>
    <row r="281" spans="1:7" x14ac:dyDescent="0.25">
      <c r="A281" s="1" t="s">
        <v>478</v>
      </c>
      <c r="B281" s="1"/>
      <c r="C281" s="1"/>
      <c r="D281" s="1"/>
      <c r="E281" s="1"/>
      <c r="F281" s="1"/>
      <c r="G281" s="1">
        <v>48574407</v>
      </c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 t="s">
        <v>479</v>
      </c>
      <c r="B283" s="1"/>
      <c r="C283" s="1"/>
      <c r="D283" s="1"/>
      <c r="E283" s="1"/>
      <c r="F283" s="1"/>
      <c r="G283" s="1"/>
    </row>
    <row r="284" spans="1:7" x14ac:dyDescent="0.25">
      <c r="A284" s="1"/>
      <c r="B284" s="1" t="s">
        <v>480</v>
      </c>
      <c r="C284" s="1"/>
      <c r="D284" s="1"/>
      <c r="E284" s="1"/>
      <c r="F284" s="1"/>
      <c r="G284" s="1"/>
    </row>
    <row r="285" spans="1:7" x14ac:dyDescent="0.25">
      <c r="A285" s="1"/>
      <c r="B285" s="1"/>
      <c r="C285" s="2" t="s">
        <v>481</v>
      </c>
      <c r="D285" s="1"/>
      <c r="E285" s="1"/>
      <c r="F285" s="1"/>
      <c r="G285" s="1"/>
    </row>
    <row r="286" spans="1:7" x14ac:dyDescent="0.25">
      <c r="A286" s="1"/>
      <c r="B286" s="1"/>
      <c r="C286" s="1"/>
      <c r="D286" s="1" t="s">
        <v>482</v>
      </c>
      <c r="E286" s="1"/>
      <c r="F286" s="1"/>
      <c r="G286" s="1"/>
    </row>
    <row r="287" spans="1:7" x14ac:dyDescent="0.25">
      <c r="A287" s="1"/>
      <c r="B287" s="1"/>
      <c r="C287" s="1"/>
      <c r="D287" s="1"/>
      <c r="E287" s="1" t="s">
        <v>483</v>
      </c>
      <c r="F287" s="1" t="s">
        <v>484</v>
      </c>
      <c r="G287" s="1">
        <v>114404</v>
      </c>
    </row>
    <row r="288" spans="1:7" x14ac:dyDescent="0.25">
      <c r="A288" s="1"/>
      <c r="B288" s="1"/>
      <c r="C288" s="1"/>
      <c r="D288" s="1"/>
      <c r="E288" s="1" t="s">
        <v>485</v>
      </c>
      <c r="F288" s="1" t="s">
        <v>486</v>
      </c>
      <c r="G288" s="1"/>
    </row>
    <row r="289" spans="1:7" x14ac:dyDescent="0.25">
      <c r="A289" s="1"/>
      <c r="B289" s="1"/>
      <c r="C289" s="1"/>
      <c r="D289" s="1"/>
      <c r="E289" s="1" t="s">
        <v>487</v>
      </c>
      <c r="F289" s="1" t="s">
        <v>488</v>
      </c>
      <c r="G289" s="1">
        <v>57783</v>
      </c>
    </row>
    <row r="290" spans="1:7" x14ac:dyDescent="0.25">
      <c r="A290" s="1"/>
      <c r="B290" s="1"/>
      <c r="C290" s="1"/>
      <c r="D290" s="1"/>
      <c r="E290" s="1" t="s">
        <v>489</v>
      </c>
      <c r="F290" s="1" t="s">
        <v>490</v>
      </c>
      <c r="G290" s="1">
        <v>0</v>
      </c>
    </row>
    <row r="291" spans="1:7" x14ac:dyDescent="0.25">
      <c r="A291" s="1"/>
      <c r="B291" s="1"/>
      <c r="C291" s="1"/>
      <c r="D291" s="1"/>
      <c r="E291" s="1" t="s">
        <v>491</v>
      </c>
      <c r="F291" s="1" t="s">
        <v>492</v>
      </c>
      <c r="G291" s="1">
        <v>0</v>
      </c>
    </row>
    <row r="292" spans="1:7" x14ac:dyDescent="0.25">
      <c r="A292" s="1"/>
      <c r="B292" s="1"/>
      <c r="C292" s="1"/>
      <c r="D292" s="1"/>
      <c r="E292" s="1" t="s">
        <v>493</v>
      </c>
      <c r="F292" s="1" t="s">
        <v>494</v>
      </c>
      <c r="G292" s="1">
        <v>0</v>
      </c>
    </row>
    <row r="293" spans="1:7" x14ac:dyDescent="0.25">
      <c r="A293" s="1"/>
      <c r="B293" s="1"/>
      <c r="C293" s="1"/>
      <c r="D293" s="1"/>
      <c r="E293" s="1" t="s">
        <v>495</v>
      </c>
      <c r="F293" s="1" t="s">
        <v>496</v>
      </c>
      <c r="G293" s="1">
        <v>0</v>
      </c>
    </row>
    <row r="294" spans="1:7" x14ac:dyDescent="0.25">
      <c r="A294" s="1"/>
      <c r="B294" s="1"/>
      <c r="C294" s="1"/>
      <c r="D294" s="1"/>
      <c r="E294" s="1" t="s">
        <v>497</v>
      </c>
      <c r="F294" s="1" t="s">
        <v>498</v>
      </c>
      <c r="G294" s="1">
        <v>770</v>
      </c>
    </row>
    <row r="295" spans="1:7" x14ac:dyDescent="0.25">
      <c r="A295" s="1"/>
      <c r="B295" s="1"/>
      <c r="C295" s="1"/>
      <c r="D295" s="1"/>
      <c r="E295" s="1" t="s">
        <v>499</v>
      </c>
      <c r="F295" s="1" t="s">
        <v>500</v>
      </c>
      <c r="G295" s="1">
        <v>8611</v>
      </c>
    </row>
    <row r="296" spans="1:7" x14ac:dyDescent="0.25">
      <c r="A296" s="1"/>
      <c r="B296" s="1"/>
      <c r="C296" s="1"/>
      <c r="D296" s="1"/>
      <c r="E296" s="1" t="s">
        <v>501</v>
      </c>
      <c r="F296" s="1" t="s">
        <v>502</v>
      </c>
      <c r="G296" s="1">
        <v>2162</v>
      </c>
    </row>
    <row r="297" spans="1:7" x14ac:dyDescent="0.25">
      <c r="A297" s="1"/>
      <c r="B297" s="1"/>
      <c r="C297" s="1"/>
      <c r="D297" s="1" t="s">
        <v>503</v>
      </c>
      <c r="E297" s="1"/>
      <c r="F297" s="1"/>
      <c r="G297" s="1">
        <v>183730</v>
      </c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 t="s">
        <v>504</v>
      </c>
      <c r="E299" s="1"/>
      <c r="F299" s="1"/>
      <c r="G299" s="1"/>
    </row>
    <row r="300" spans="1:7" x14ac:dyDescent="0.25">
      <c r="A300" s="1"/>
      <c r="B300" s="1"/>
      <c r="C300" s="1"/>
      <c r="D300" s="1"/>
      <c r="E300" s="1" t="s">
        <v>505</v>
      </c>
      <c r="F300" s="1" t="s">
        <v>506</v>
      </c>
      <c r="G300" s="1">
        <v>14056</v>
      </c>
    </row>
    <row r="301" spans="1:7" x14ac:dyDescent="0.25">
      <c r="A301" s="1"/>
      <c r="B301" s="1"/>
      <c r="C301" s="1"/>
      <c r="D301" s="1"/>
      <c r="E301" s="1" t="s">
        <v>507</v>
      </c>
      <c r="F301" s="1" t="s">
        <v>508</v>
      </c>
      <c r="G301" s="1">
        <v>10272</v>
      </c>
    </row>
    <row r="302" spans="1:7" x14ac:dyDescent="0.25">
      <c r="A302" s="1"/>
      <c r="B302" s="1"/>
      <c r="C302" s="1"/>
      <c r="D302" s="1"/>
      <c r="E302" s="1" t="s">
        <v>509</v>
      </c>
      <c r="F302" s="1" t="s">
        <v>510</v>
      </c>
      <c r="G302" s="1">
        <v>27395</v>
      </c>
    </row>
    <row r="303" spans="1:7" x14ac:dyDescent="0.25">
      <c r="A303" s="1"/>
      <c r="B303" s="1"/>
      <c r="C303" s="1"/>
      <c r="D303" s="1"/>
      <c r="E303" s="1" t="s">
        <v>511</v>
      </c>
      <c r="F303" s="1" t="s">
        <v>512</v>
      </c>
      <c r="G303" s="1">
        <v>405</v>
      </c>
    </row>
    <row r="304" spans="1:7" x14ac:dyDescent="0.25">
      <c r="A304" s="1"/>
      <c r="B304" s="1"/>
      <c r="C304" s="1"/>
      <c r="D304" s="1" t="s">
        <v>513</v>
      </c>
      <c r="E304" s="1"/>
      <c r="F304" s="1"/>
      <c r="G304" s="1">
        <v>52128</v>
      </c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 t="s">
        <v>514</v>
      </c>
      <c r="E306" s="1"/>
      <c r="F306" s="1"/>
      <c r="G306" s="1"/>
    </row>
    <row r="307" spans="1:7" x14ac:dyDescent="0.25">
      <c r="A307" s="1"/>
      <c r="B307" s="1"/>
      <c r="C307" s="1"/>
      <c r="D307" s="1"/>
      <c r="E307" s="1" t="s">
        <v>515</v>
      </c>
      <c r="F307" s="1" t="s">
        <v>516</v>
      </c>
      <c r="G307" s="1">
        <v>178</v>
      </c>
    </row>
    <row r="308" spans="1:7" x14ac:dyDescent="0.25">
      <c r="A308" s="1"/>
      <c r="B308" s="1"/>
      <c r="C308" s="1"/>
      <c r="D308" s="1"/>
      <c r="E308" s="1" t="s">
        <v>517</v>
      </c>
      <c r="F308" s="1" t="s">
        <v>518</v>
      </c>
      <c r="G308" s="1">
        <v>6000</v>
      </c>
    </row>
    <row r="309" spans="1:7" x14ac:dyDescent="0.25">
      <c r="A309" s="1"/>
      <c r="B309" s="1"/>
      <c r="C309" s="1"/>
      <c r="D309" s="1"/>
      <c r="E309" s="1" t="s">
        <v>519</v>
      </c>
      <c r="F309" s="1" t="s">
        <v>520</v>
      </c>
      <c r="G309" s="1">
        <v>2000</v>
      </c>
    </row>
    <row r="310" spans="1:7" x14ac:dyDescent="0.25">
      <c r="A310" s="1"/>
      <c r="B310" s="1"/>
      <c r="C310" s="1"/>
      <c r="D310" s="1"/>
      <c r="E310" s="1" t="s">
        <v>521</v>
      </c>
      <c r="F310" s="1" t="s">
        <v>522</v>
      </c>
      <c r="G310" s="1">
        <v>0</v>
      </c>
    </row>
    <row r="311" spans="1:7" x14ac:dyDescent="0.25">
      <c r="A311" s="1"/>
      <c r="B311" s="1"/>
      <c r="C311" s="1"/>
      <c r="D311" s="1"/>
      <c r="E311" s="1" t="s">
        <v>523</v>
      </c>
      <c r="F311" s="1" t="s">
        <v>524</v>
      </c>
      <c r="G311" s="1">
        <v>700</v>
      </c>
    </row>
    <row r="312" spans="1:7" x14ac:dyDescent="0.25">
      <c r="A312" s="1"/>
      <c r="B312" s="1"/>
      <c r="C312" s="1"/>
      <c r="D312" s="1"/>
      <c r="E312" s="1" t="s">
        <v>525</v>
      </c>
      <c r="F312" s="1" t="s">
        <v>526</v>
      </c>
      <c r="G312" s="1">
        <v>0</v>
      </c>
    </row>
    <row r="313" spans="1:7" x14ac:dyDescent="0.25">
      <c r="A313" s="1"/>
      <c r="B313" s="1"/>
      <c r="C313" s="1"/>
      <c r="D313" s="1"/>
      <c r="E313" s="1" t="s">
        <v>311</v>
      </c>
      <c r="F313" s="1" t="s">
        <v>527</v>
      </c>
      <c r="G313" s="1">
        <v>0</v>
      </c>
    </row>
    <row r="314" spans="1:7" x14ac:dyDescent="0.25">
      <c r="A314" s="1"/>
      <c r="B314" s="1"/>
      <c r="C314" s="1"/>
      <c r="D314" s="1" t="s">
        <v>528</v>
      </c>
      <c r="E314" s="1"/>
      <c r="F314" s="1"/>
      <c r="G314" s="1">
        <v>8878</v>
      </c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 t="s">
        <v>529</v>
      </c>
      <c r="E316" s="1"/>
      <c r="F316" s="1"/>
      <c r="G316" s="1"/>
    </row>
    <row r="317" spans="1:7" x14ac:dyDescent="0.25">
      <c r="A317" s="1"/>
      <c r="B317" s="1"/>
      <c r="C317" s="1"/>
      <c r="D317" s="1"/>
      <c r="E317" s="1" t="s">
        <v>530</v>
      </c>
      <c r="F317" s="1" t="s">
        <v>531</v>
      </c>
      <c r="G317" s="1">
        <v>5000</v>
      </c>
    </row>
    <row r="318" spans="1:7" x14ac:dyDescent="0.25">
      <c r="A318" s="1"/>
      <c r="B318" s="1"/>
      <c r="C318" s="1"/>
      <c r="D318" s="1" t="s">
        <v>532</v>
      </c>
      <c r="E318" s="1"/>
      <c r="F318" s="1"/>
      <c r="G318" s="1">
        <v>5000</v>
      </c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 t="s">
        <v>533</v>
      </c>
      <c r="E320" s="1"/>
      <c r="F320" s="1"/>
      <c r="G320" s="1"/>
    </row>
    <row r="321" spans="1:7" x14ac:dyDescent="0.25">
      <c r="A321" s="1"/>
      <c r="B321" s="1"/>
      <c r="C321" s="1"/>
      <c r="D321" s="1"/>
      <c r="E321" s="1" t="s">
        <v>534</v>
      </c>
      <c r="F321" s="1" t="s">
        <v>535</v>
      </c>
      <c r="G321" s="1">
        <v>0</v>
      </c>
    </row>
    <row r="322" spans="1:7" x14ac:dyDescent="0.25">
      <c r="A322" s="1"/>
      <c r="B322" s="1"/>
      <c r="C322" s="1"/>
      <c r="D322" s="1" t="s">
        <v>536</v>
      </c>
      <c r="E322" s="1"/>
      <c r="F322" s="1"/>
      <c r="G322" s="1">
        <v>0</v>
      </c>
    </row>
    <row r="323" spans="1:7" x14ac:dyDescent="0.25">
      <c r="A323" s="1"/>
      <c r="B323" s="1"/>
      <c r="C323" s="1" t="s">
        <v>537</v>
      </c>
      <c r="D323" s="1"/>
      <c r="E323" s="1"/>
      <c r="F323" s="1"/>
      <c r="G323" s="1">
        <v>249736</v>
      </c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2" t="s">
        <v>538</v>
      </c>
      <c r="D325" s="1"/>
      <c r="E325" s="1"/>
      <c r="F325" s="1"/>
      <c r="G325" s="1"/>
    </row>
    <row r="326" spans="1:7" x14ac:dyDescent="0.25">
      <c r="A326" s="1"/>
      <c r="B326" s="1"/>
      <c r="C326" s="1"/>
      <c r="D326" s="1" t="s">
        <v>482</v>
      </c>
      <c r="E326" s="1"/>
      <c r="F326" s="1"/>
      <c r="G326" s="1"/>
    </row>
    <row r="327" spans="1:7" x14ac:dyDescent="0.25">
      <c r="A327" s="1"/>
      <c r="B327" s="1"/>
      <c r="C327" s="1"/>
      <c r="D327" s="1"/>
      <c r="E327" s="1" t="s">
        <v>539</v>
      </c>
      <c r="F327" s="1" t="s">
        <v>540</v>
      </c>
      <c r="G327" s="1">
        <v>87984</v>
      </c>
    </row>
    <row r="328" spans="1:7" x14ac:dyDescent="0.25">
      <c r="A328" s="1"/>
      <c r="B328" s="1"/>
      <c r="C328" s="1"/>
      <c r="D328" s="1"/>
      <c r="E328" s="1" t="s">
        <v>541</v>
      </c>
      <c r="F328" s="1" t="s">
        <v>542</v>
      </c>
      <c r="G328" s="1">
        <v>0</v>
      </c>
    </row>
    <row r="329" spans="1:7" x14ac:dyDescent="0.25">
      <c r="A329" s="1"/>
      <c r="B329" s="1"/>
      <c r="C329" s="1"/>
      <c r="D329" s="1"/>
      <c r="E329" s="1" t="s">
        <v>489</v>
      </c>
      <c r="F329" s="1" t="s">
        <v>543</v>
      </c>
      <c r="G329" s="1">
        <v>0</v>
      </c>
    </row>
    <row r="330" spans="1:7" x14ac:dyDescent="0.25">
      <c r="A330" s="1"/>
      <c r="B330" s="1"/>
      <c r="C330" s="1"/>
      <c r="D330" s="1"/>
      <c r="E330" s="1" t="s">
        <v>544</v>
      </c>
      <c r="F330" s="1" t="s">
        <v>545</v>
      </c>
      <c r="G330" s="1">
        <v>65000</v>
      </c>
    </row>
    <row r="331" spans="1:7" x14ac:dyDescent="0.25">
      <c r="A331" s="1"/>
      <c r="B331" s="1"/>
      <c r="C331" s="1"/>
      <c r="D331" s="1"/>
      <c r="E331" s="1" t="s">
        <v>546</v>
      </c>
      <c r="F331" s="1" t="s">
        <v>547</v>
      </c>
      <c r="G331" s="1">
        <v>0</v>
      </c>
    </row>
    <row r="332" spans="1:7" x14ac:dyDescent="0.25">
      <c r="A332" s="1"/>
      <c r="B332" s="1"/>
      <c r="C332" s="1"/>
      <c r="D332" s="1"/>
      <c r="E332" s="1" t="s">
        <v>493</v>
      </c>
      <c r="F332" s="1" t="s">
        <v>548</v>
      </c>
      <c r="G332" s="1">
        <v>1800</v>
      </c>
    </row>
    <row r="333" spans="1:7" x14ac:dyDescent="0.25">
      <c r="A333" s="1"/>
      <c r="B333" s="1"/>
      <c r="C333" s="1"/>
      <c r="D333" s="1"/>
      <c r="E333" s="1" t="s">
        <v>495</v>
      </c>
      <c r="F333" s="1" t="s">
        <v>549</v>
      </c>
      <c r="G333" s="1">
        <v>0</v>
      </c>
    </row>
    <row r="334" spans="1:7" x14ac:dyDescent="0.25">
      <c r="A334" s="1"/>
      <c r="B334" s="1"/>
      <c r="C334" s="1"/>
      <c r="D334" s="1"/>
      <c r="E334" s="1" t="s">
        <v>497</v>
      </c>
      <c r="F334" s="1" t="s">
        <v>550</v>
      </c>
      <c r="G334" s="1">
        <v>1230</v>
      </c>
    </row>
    <row r="335" spans="1:7" x14ac:dyDescent="0.25">
      <c r="A335" s="1"/>
      <c r="B335" s="1"/>
      <c r="C335" s="1"/>
      <c r="D335" s="1"/>
      <c r="E335" s="1" t="s">
        <v>499</v>
      </c>
      <c r="F335" s="1" t="s">
        <v>551</v>
      </c>
      <c r="G335" s="1">
        <v>2200</v>
      </c>
    </row>
    <row r="336" spans="1:7" x14ac:dyDescent="0.25">
      <c r="A336" s="1"/>
      <c r="B336" s="1"/>
      <c r="C336" s="1"/>
      <c r="D336" s="1"/>
      <c r="E336" s="1" t="s">
        <v>552</v>
      </c>
      <c r="F336" s="1" t="s">
        <v>553</v>
      </c>
      <c r="G336" s="1">
        <v>960</v>
      </c>
    </row>
    <row r="337" spans="1:7" x14ac:dyDescent="0.25">
      <c r="A337" s="1"/>
      <c r="B337" s="1"/>
      <c r="C337" s="1"/>
      <c r="D337" s="1" t="s">
        <v>503</v>
      </c>
      <c r="E337" s="1"/>
      <c r="F337" s="1"/>
      <c r="G337" s="1">
        <v>159174</v>
      </c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 t="s">
        <v>504</v>
      </c>
      <c r="E339" s="1"/>
      <c r="F339" s="1"/>
      <c r="G339" s="1"/>
    </row>
    <row r="340" spans="1:7" x14ac:dyDescent="0.25">
      <c r="A340" s="1"/>
      <c r="B340" s="1"/>
      <c r="C340" s="1"/>
      <c r="D340" s="1"/>
      <c r="E340" s="1" t="s">
        <v>505</v>
      </c>
      <c r="F340" s="1" t="s">
        <v>554</v>
      </c>
      <c r="G340" s="1">
        <v>12177</v>
      </c>
    </row>
    <row r="341" spans="1:7" x14ac:dyDescent="0.25">
      <c r="A341" s="1"/>
      <c r="B341" s="1"/>
      <c r="C341" s="1"/>
      <c r="D341" s="1"/>
      <c r="E341" s="1" t="s">
        <v>507</v>
      </c>
      <c r="F341" s="1" t="s">
        <v>555</v>
      </c>
      <c r="G341" s="1">
        <v>5136</v>
      </c>
    </row>
    <row r="342" spans="1:7" x14ac:dyDescent="0.25">
      <c r="A342" s="1"/>
      <c r="B342" s="1"/>
      <c r="C342" s="1"/>
      <c r="D342" s="1"/>
      <c r="E342" s="1" t="s">
        <v>509</v>
      </c>
      <c r="F342" s="1" t="s">
        <v>556</v>
      </c>
      <c r="G342" s="1">
        <v>23733</v>
      </c>
    </row>
    <row r="343" spans="1:7" x14ac:dyDescent="0.25">
      <c r="A343" s="1"/>
      <c r="B343" s="1"/>
      <c r="C343" s="1"/>
      <c r="D343" s="1"/>
      <c r="E343" s="1" t="s">
        <v>511</v>
      </c>
      <c r="F343" s="1" t="s">
        <v>557</v>
      </c>
      <c r="G343" s="1">
        <v>351</v>
      </c>
    </row>
    <row r="344" spans="1:7" x14ac:dyDescent="0.25">
      <c r="A344" s="1"/>
      <c r="B344" s="1"/>
      <c r="C344" s="1"/>
      <c r="D344" s="1" t="s">
        <v>513</v>
      </c>
      <c r="E344" s="1"/>
      <c r="F344" s="1"/>
      <c r="G344" s="1">
        <v>41397</v>
      </c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 t="s">
        <v>514</v>
      </c>
      <c r="E346" s="1"/>
      <c r="F346" s="1"/>
      <c r="G346" s="1"/>
    </row>
    <row r="347" spans="1:7" x14ac:dyDescent="0.25">
      <c r="A347" s="1"/>
      <c r="B347" s="1"/>
      <c r="C347" s="1"/>
      <c r="D347" s="1"/>
      <c r="E347" s="1" t="s">
        <v>517</v>
      </c>
      <c r="F347" s="1" t="s">
        <v>558</v>
      </c>
      <c r="G347" s="1">
        <v>3000</v>
      </c>
    </row>
    <row r="348" spans="1:7" x14ac:dyDescent="0.25">
      <c r="A348" s="1"/>
      <c r="B348" s="1"/>
      <c r="C348" s="1"/>
      <c r="D348" s="1"/>
      <c r="E348" s="1" t="s">
        <v>519</v>
      </c>
      <c r="F348" s="1" t="s">
        <v>559</v>
      </c>
      <c r="G348" s="1">
        <v>5000</v>
      </c>
    </row>
    <row r="349" spans="1:7" x14ac:dyDescent="0.25">
      <c r="A349" s="1"/>
      <c r="B349" s="1"/>
      <c r="C349" s="1"/>
      <c r="D349" s="1"/>
      <c r="E349" s="1" t="s">
        <v>560</v>
      </c>
      <c r="F349" s="1" t="s">
        <v>561</v>
      </c>
      <c r="G349" s="1">
        <v>26000</v>
      </c>
    </row>
    <row r="350" spans="1:7" x14ac:dyDescent="0.25">
      <c r="A350" s="1"/>
      <c r="B350" s="1"/>
      <c r="C350" s="1"/>
      <c r="D350" s="1"/>
      <c r="E350" s="1" t="s">
        <v>525</v>
      </c>
      <c r="F350" s="1" t="s">
        <v>562</v>
      </c>
      <c r="G350" s="1">
        <v>4200</v>
      </c>
    </row>
    <row r="351" spans="1:7" x14ac:dyDescent="0.25">
      <c r="A351" s="1"/>
      <c r="B351" s="1"/>
      <c r="C351" s="1"/>
      <c r="D351" s="1" t="s">
        <v>528</v>
      </c>
      <c r="E351" s="1"/>
      <c r="F351" s="1"/>
      <c r="G351" s="1">
        <v>38200</v>
      </c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 t="s">
        <v>529</v>
      </c>
      <c r="E353" s="1"/>
      <c r="F353" s="1"/>
      <c r="G353" s="1"/>
    </row>
    <row r="354" spans="1:7" x14ac:dyDescent="0.25">
      <c r="A354" s="1"/>
      <c r="B354" s="1"/>
      <c r="C354" s="1"/>
      <c r="D354" s="1"/>
      <c r="E354" s="1" t="s">
        <v>563</v>
      </c>
      <c r="F354" s="1" t="s">
        <v>564</v>
      </c>
      <c r="G354" s="1">
        <v>4800</v>
      </c>
    </row>
    <row r="355" spans="1:7" x14ac:dyDescent="0.25">
      <c r="A355" s="1"/>
      <c r="B355" s="1"/>
      <c r="C355" s="1"/>
      <c r="D355" s="1" t="s">
        <v>532</v>
      </c>
      <c r="E355" s="1"/>
      <c r="F355" s="1"/>
      <c r="G355" s="1">
        <v>4800</v>
      </c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 t="s">
        <v>533</v>
      </c>
      <c r="E357" s="1"/>
      <c r="F357" s="1"/>
      <c r="G357" s="1"/>
    </row>
    <row r="358" spans="1:7" x14ac:dyDescent="0.25">
      <c r="A358" s="1"/>
      <c r="B358" s="1"/>
      <c r="C358" s="1"/>
      <c r="D358" s="1"/>
      <c r="E358" s="1" t="s">
        <v>534</v>
      </c>
      <c r="F358" s="1" t="s">
        <v>565</v>
      </c>
      <c r="G358" s="1">
        <v>13000</v>
      </c>
    </row>
    <row r="359" spans="1:7" x14ac:dyDescent="0.25">
      <c r="A359" s="1"/>
      <c r="B359" s="1"/>
      <c r="C359" s="1"/>
      <c r="D359" s="1" t="s">
        <v>536</v>
      </c>
      <c r="E359" s="1"/>
      <c r="F359" s="1"/>
      <c r="G359" s="1">
        <v>13000</v>
      </c>
    </row>
    <row r="360" spans="1:7" x14ac:dyDescent="0.25">
      <c r="A360" s="1"/>
      <c r="B360" s="1"/>
      <c r="C360" s="1" t="s">
        <v>566</v>
      </c>
      <c r="D360" s="1"/>
      <c r="E360" s="1"/>
      <c r="F360" s="1"/>
      <c r="G360" s="1">
        <v>256571</v>
      </c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2" t="s">
        <v>98</v>
      </c>
      <c r="D362" s="1"/>
      <c r="E362" s="1"/>
      <c r="F362" s="1"/>
      <c r="G362" s="1"/>
    </row>
    <row r="363" spans="1:7" x14ac:dyDescent="0.25">
      <c r="A363" s="1"/>
      <c r="B363" s="1"/>
      <c r="C363" s="1"/>
      <c r="D363" s="1" t="s">
        <v>482</v>
      </c>
      <c r="E363" s="1"/>
      <c r="F363" s="1"/>
      <c r="G363" s="1"/>
    </row>
    <row r="364" spans="1:7" x14ac:dyDescent="0.25">
      <c r="A364" s="1"/>
      <c r="B364" s="1"/>
      <c r="C364" s="1"/>
      <c r="D364" s="1"/>
      <c r="E364" s="1" t="s">
        <v>567</v>
      </c>
      <c r="F364" s="1" t="s">
        <v>568</v>
      </c>
      <c r="G364" s="1">
        <v>50087</v>
      </c>
    </row>
    <row r="365" spans="1:7" x14ac:dyDescent="0.25">
      <c r="A365" s="1"/>
      <c r="B365" s="1"/>
      <c r="C365" s="1"/>
      <c r="D365" s="1"/>
      <c r="E365" s="1" t="s">
        <v>569</v>
      </c>
      <c r="F365" s="1" t="s">
        <v>570</v>
      </c>
      <c r="G365" s="1">
        <v>34487</v>
      </c>
    </row>
    <row r="366" spans="1:7" x14ac:dyDescent="0.25">
      <c r="A366" s="1"/>
      <c r="B366" s="1"/>
      <c r="C366" s="1"/>
      <c r="D366" s="1"/>
      <c r="E366" s="1" t="s">
        <v>571</v>
      </c>
      <c r="F366" s="1" t="s">
        <v>572</v>
      </c>
      <c r="G366" s="1">
        <v>0</v>
      </c>
    </row>
    <row r="367" spans="1:7" x14ac:dyDescent="0.25">
      <c r="A367" s="1"/>
      <c r="B367" s="1"/>
      <c r="C367" s="1"/>
      <c r="D367" s="1"/>
      <c r="E367" s="1" t="s">
        <v>493</v>
      </c>
      <c r="F367" s="1" t="s">
        <v>573</v>
      </c>
      <c r="G367" s="1">
        <v>0</v>
      </c>
    </row>
    <row r="368" spans="1:7" x14ac:dyDescent="0.25">
      <c r="A368" s="1"/>
      <c r="B368" s="1"/>
      <c r="C368" s="1"/>
      <c r="D368" s="1"/>
      <c r="E368" s="1" t="s">
        <v>497</v>
      </c>
      <c r="F368" s="1" t="s">
        <v>574</v>
      </c>
      <c r="G368" s="1">
        <v>1880</v>
      </c>
    </row>
    <row r="369" spans="1:7" x14ac:dyDescent="0.25">
      <c r="A369" s="1"/>
      <c r="B369" s="1"/>
      <c r="C369" s="1"/>
      <c r="D369" s="1"/>
      <c r="E369" s="1" t="s">
        <v>499</v>
      </c>
      <c r="F369" s="1" t="s">
        <v>575</v>
      </c>
      <c r="G369" s="1">
        <v>4230</v>
      </c>
    </row>
    <row r="370" spans="1:7" x14ac:dyDescent="0.25">
      <c r="A370" s="1"/>
      <c r="B370" s="1"/>
      <c r="C370" s="1"/>
      <c r="D370" s="1"/>
      <c r="E370" s="1" t="s">
        <v>501</v>
      </c>
      <c r="F370" s="1" t="s">
        <v>576</v>
      </c>
      <c r="G370" s="1">
        <v>960</v>
      </c>
    </row>
    <row r="371" spans="1:7" x14ac:dyDescent="0.25">
      <c r="A371" s="1"/>
      <c r="B371" s="1"/>
      <c r="C371" s="1"/>
      <c r="D371" s="1" t="s">
        <v>503</v>
      </c>
      <c r="E371" s="1"/>
      <c r="F371" s="1"/>
      <c r="G371" s="1">
        <v>91644</v>
      </c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 t="s">
        <v>504</v>
      </c>
      <c r="E373" s="1"/>
      <c r="F373" s="1"/>
      <c r="G373" s="1"/>
    </row>
    <row r="374" spans="1:7" x14ac:dyDescent="0.25">
      <c r="A374" s="1"/>
      <c r="B374" s="1"/>
      <c r="C374" s="1"/>
      <c r="D374" s="1"/>
      <c r="E374" s="1" t="s">
        <v>505</v>
      </c>
      <c r="F374" s="1" t="s">
        <v>577</v>
      </c>
      <c r="G374" s="1">
        <v>7011</v>
      </c>
    </row>
    <row r="375" spans="1:7" x14ac:dyDescent="0.25">
      <c r="A375" s="1"/>
      <c r="B375" s="1"/>
      <c r="C375" s="1"/>
      <c r="D375" s="1"/>
      <c r="E375" s="1" t="s">
        <v>507</v>
      </c>
      <c r="F375" s="1" t="s">
        <v>578</v>
      </c>
      <c r="G375" s="1">
        <v>8784</v>
      </c>
    </row>
    <row r="376" spans="1:7" x14ac:dyDescent="0.25">
      <c r="A376" s="1"/>
      <c r="B376" s="1"/>
      <c r="C376" s="1"/>
      <c r="D376" s="1"/>
      <c r="E376" s="1" t="s">
        <v>509</v>
      </c>
      <c r="F376" s="1" t="s">
        <v>579</v>
      </c>
      <c r="G376" s="1">
        <v>13665</v>
      </c>
    </row>
    <row r="377" spans="1:7" x14ac:dyDescent="0.25">
      <c r="A377" s="1"/>
      <c r="B377" s="1"/>
      <c r="C377" s="1"/>
      <c r="D377" s="1"/>
      <c r="E377" s="1" t="s">
        <v>511</v>
      </c>
      <c r="F377" s="1" t="s">
        <v>580</v>
      </c>
      <c r="G377" s="1">
        <v>202</v>
      </c>
    </row>
    <row r="378" spans="1:7" x14ac:dyDescent="0.25">
      <c r="A378" s="1"/>
      <c r="B378" s="1"/>
      <c r="C378" s="1"/>
      <c r="D378" s="1" t="s">
        <v>513</v>
      </c>
      <c r="E378" s="1"/>
      <c r="F378" s="1"/>
      <c r="G378" s="1">
        <v>29662</v>
      </c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 t="s">
        <v>514</v>
      </c>
      <c r="E380" s="1"/>
      <c r="F380" s="1"/>
      <c r="G380" s="1"/>
    </row>
    <row r="381" spans="1:7" x14ac:dyDescent="0.25">
      <c r="A381" s="1"/>
      <c r="B381" s="1"/>
      <c r="C381" s="1"/>
      <c r="D381" s="1"/>
      <c r="E381" s="1" t="s">
        <v>517</v>
      </c>
      <c r="F381" s="1" t="s">
        <v>581</v>
      </c>
      <c r="G381" s="1">
        <v>0</v>
      </c>
    </row>
    <row r="382" spans="1:7" x14ac:dyDescent="0.25">
      <c r="A382" s="1"/>
      <c r="B382" s="1"/>
      <c r="C382" s="1"/>
      <c r="D382" s="1"/>
      <c r="E382" s="1" t="s">
        <v>519</v>
      </c>
      <c r="F382" s="1" t="s">
        <v>582</v>
      </c>
      <c r="G382" s="1">
        <v>1000</v>
      </c>
    </row>
    <row r="383" spans="1:7" x14ac:dyDescent="0.25">
      <c r="A383" s="1"/>
      <c r="B383" s="1"/>
      <c r="C383" s="1"/>
      <c r="D383" s="1"/>
      <c r="E383" s="1" t="s">
        <v>583</v>
      </c>
      <c r="F383" s="1" t="s">
        <v>584</v>
      </c>
      <c r="G383" s="1">
        <v>0</v>
      </c>
    </row>
    <row r="384" spans="1:7" x14ac:dyDescent="0.25">
      <c r="A384" s="1"/>
      <c r="B384" s="1"/>
      <c r="C384" s="1"/>
      <c r="D384" s="1" t="s">
        <v>528</v>
      </c>
      <c r="E384" s="1"/>
      <c r="F384" s="1"/>
      <c r="G384" s="1">
        <v>1000</v>
      </c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 t="s">
        <v>533</v>
      </c>
      <c r="E386" s="1"/>
      <c r="F386" s="1"/>
      <c r="G386" s="1"/>
    </row>
    <row r="387" spans="1:7" x14ac:dyDescent="0.25">
      <c r="A387" s="1"/>
      <c r="B387" s="1"/>
      <c r="C387" s="1"/>
      <c r="D387" s="1"/>
      <c r="E387" s="1" t="s">
        <v>534</v>
      </c>
      <c r="F387" s="1" t="s">
        <v>585</v>
      </c>
      <c r="G387" s="1">
        <v>0</v>
      </c>
    </row>
    <row r="388" spans="1:7" x14ac:dyDescent="0.25">
      <c r="A388" s="1"/>
      <c r="B388" s="1"/>
      <c r="C388" s="1"/>
      <c r="D388" s="1" t="s">
        <v>536</v>
      </c>
      <c r="E388" s="1"/>
      <c r="F388" s="1"/>
      <c r="G388" s="1">
        <v>0</v>
      </c>
    </row>
    <row r="389" spans="1:7" x14ac:dyDescent="0.25">
      <c r="A389" s="1"/>
      <c r="B389" s="1"/>
      <c r="C389" s="1" t="s">
        <v>586</v>
      </c>
      <c r="D389" s="1"/>
      <c r="E389" s="1"/>
      <c r="F389" s="1"/>
      <c r="G389" s="1">
        <v>122306</v>
      </c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2" t="s">
        <v>587</v>
      </c>
      <c r="D391" s="1"/>
      <c r="E391" s="1"/>
      <c r="F391" s="1"/>
      <c r="G391" s="1"/>
    </row>
    <row r="392" spans="1:7" x14ac:dyDescent="0.25">
      <c r="A392" s="1"/>
      <c r="B392" s="1"/>
      <c r="C392" s="1"/>
      <c r="D392" s="1" t="s">
        <v>482</v>
      </c>
      <c r="E392" s="1"/>
      <c r="F392" s="1"/>
      <c r="G392" s="1"/>
    </row>
    <row r="393" spans="1:7" x14ac:dyDescent="0.25">
      <c r="A393" s="1"/>
      <c r="B393" s="1"/>
      <c r="C393" s="1"/>
      <c r="D393" s="1"/>
      <c r="E393" s="1" t="s">
        <v>588</v>
      </c>
      <c r="F393" s="1" t="s">
        <v>589</v>
      </c>
      <c r="G393" s="1">
        <v>79545</v>
      </c>
    </row>
    <row r="394" spans="1:7" x14ac:dyDescent="0.25">
      <c r="A394" s="1"/>
      <c r="B394" s="1"/>
      <c r="C394" s="1"/>
      <c r="D394" s="1"/>
      <c r="E394" s="1" t="s">
        <v>590</v>
      </c>
      <c r="F394" s="1" t="s">
        <v>591</v>
      </c>
      <c r="G394" s="1">
        <v>53477</v>
      </c>
    </row>
    <row r="395" spans="1:7" x14ac:dyDescent="0.25">
      <c r="A395" s="1"/>
      <c r="B395" s="1"/>
      <c r="C395" s="1"/>
      <c r="D395" s="1"/>
      <c r="E395" s="1" t="s">
        <v>592</v>
      </c>
      <c r="F395" s="1" t="s">
        <v>593</v>
      </c>
      <c r="G395" s="1">
        <v>78334</v>
      </c>
    </row>
    <row r="396" spans="1:7" x14ac:dyDescent="0.25">
      <c r="A396" s="1"/>
      <c r="B396" s="1"/>
      <c r="C396" s="1"/>
      <c r="D396" s="1"/>
      <c r="E396" s="1" t="s">
        <v>594</v>
      </c>
      <c r="F396" s="1" t="s">
        <v>595</v>
      </c>
      <c r="G396" s="1">
        <v>311505</v>
      </c>
    </row>
    <row r="397" spans="1:7" x14ac:dyDescent="0.25">
      <c r="A397" s="1"/>
      <c r="B397" s="1"/>
      <c r="C397" s="1"/>
      <c r="D397" s="1"/>
      <c r="E397" s="1" t="s">
        <v>596</v>
      </c>
      <c r="F397" s="1" t="s">
        <v>597</v>
      </c>
      <c r="G397" s="1">
        <v>40997</v>
      </c>
    </row>
    <row r="398" spans="1:7" x14ac:dyDescent="0.25">
      <c r="A398" s="1"/>
      <c r="B398" s="1"/>
      <c r="C398" s="1"/>
      <c r="D398" s="1"/>
      <c r="E398" s="1" t="s">
        <v>493</v>
      </c>
      <c r="F398" s="1" t="s">
        <v>598</v>
      </c>
      <c r="G398" s="1">
        <v>0</v>
      </c>
    </row>
    <row r="399" spans="1:7" x14ac:dyDescent="0.25">
      <c r="A399" s="1"/>
      <c r="B399" s="1"/>
      <c r="C399" s="1"/>
      <c r="D399" s="1"/>
      <c r="E399" s="1" t="s">
        <v>495</v>
      </c>
      <c r="F399" s="1" t="s">
        <v>599</v>
      </c>
      <c r="G399" s="1">
        <v>0</v>
      </c>
    </row>
    <row r="400" spans="1:7" x14ac:dyDescent="0.25">
      <c r="A400" s="1"/>
      <c r="B400" s="1"/>
      <c r="C400" s="1"/>
      <c r="D400" s="1"/>
      <c r="E400" s="1" t="s">
        <v>497</v>
      </c>
      <c r="F400" s="1" t="s">
        <v>600</v>
      </c>
      <c r="G400" s="1">
        <v>7760</v>
      </c>
    </row>
    <row r="401" spans="1:7" x14ac:dyDescent="0.25">
      <c r="A401" s="1"/>
      <c r="B401" s="1"/>
      <c r="C401" s="1"/>
      <c r="D401" s="1"/>
      <c r="E401" s="1" t="s">
        <v>499</v>
      </c>
      <c r="F401" s="1" t="s">
        <v>601</v>
      </c>
      <c r="G401" s="1">
        <v>26476</v>
      </c>
    </row>
    <row r="402" spans="1:7" x14ac:dyDescent="0.25">
      <c r="A402" s="1"/>
      <c r="B402" s="1"/>
      <c r="C402" s="1"/>
      <c r="D402" s="1" t="s">
        <v>503</v>
      </c>
      <c r="E402" s="1"/>
      <c r="F402" s="1"/>
      <c r="G402" s="1">
        <v>598094</v>
      </c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 t="s">
        <v>504</v>
      </c>
      <c r="E404" s="1"/>
      <c r="F404" s="1"/>
      <c r="G404" s="1"/>
    </row>
    <row r="405" spans="1:7" x14ac:dyDescent="0.25">
      <c r="A405" s="1"/>
      <c r="B405" s="1"/>
      <c r="C405" s="1"/>
      <c r="D405" s="1"/>
      <c r="E405" s="1" t="s">
        <v>505</v>
      </c>
      <c r="F405" s="1" t="s">
        <v>602</v>
      </c>
      <c r="G405" s="1">
        <v>45755</v>
      </c>
    </row>
    <row r="406" spans="1:7" x14ac:dyDescent="0.25">
      <c r="A406" s="1"/>
      <c r="B406" s="1"/>
      <c r="C406" s="1"/>
      <c r="D406" s="1"/>
      <c r="E406" s="1" t="s">
        <v>507</v>
      </c>
      <c r="F406" s="1" t="s">
        <v>603</v>
      </c>
      <c r="G406" s="1">
        <v>52776</v>
      </c>
    </row>
    <row r="407" spans="1:7" x14ac:dyDescent="0.25">
      <c r="A407" s="1"/>
      <c r="B407" s="1"/>
      <c r="C407" s="1"/>
      <c r="D407" s="1"/>
      <c r="E407" s="1" t="s">
        <v>509</v>
      </c>
      <c r="F407" s="1" t="s">
        <v>604</v>
      </c>
      <c r="G407" s="1">
        <v>89176</v>
      </c>
    </row>
    <row r="408" spans="1:7" x14ac:dyDescent="0.25">
      <c r="A408" s="1"/>
      <c r="B408" s="1"/>
      <c r="C408" s="1"/>
      <c r="D408" s="1"/>
      <c r="E408" s="1" t="s">
        <v>511</v>
      </c>
      <c r="F408" s="1" t="s">
        <v>605</v>
      </c>
      <c r="G408" s="1">
        <v>1316</v>
      </c>
    </row>
    <row r="409" spans="1:7" x14ac:dyDescent="0.25">
      <c r="A409" s="1"/>
      <c r="B409" s="1"/>
      <c r="C409" s="1"/>
      <c r="D409" s="1" t="s">
        <v>513</v>
      </c>
      <c r="E409" s="1"/>
      <c r="F409" s="1"/>
      <c r="G409" s="1">
        <v>189023</v>
      </c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 t="s">
        <v>514</v>
      </c>
      <c r="E411" s="1"/>
      <c r="F411" s="1"/>
      <c r="G411" s="1"/>
    </row>
    <row r="412" spans="1:7" x14ac:dyDescent="0.25">
      <c r="A412" s="1"/>
      <c r="B412" s="1"/>
      <c r="C412" s="1"/>
      <c r="D412" s="1"/>
      <c r="E412" s="1" t="s">
        <v>606</v>
      </c>
      <c r="F412" s="1" t="s">
        <v>607</v>
      </c>
      <c r="G412" s="1">
        <v>0</v>
      </c>
    </row>
    <row r="413" spans="1:7" x14ac:dyDescent="0.25">
      <c r="A413" s="1"/>
      <c r="B413" s="1"/>
      <c r="C413" s="1"/>
      <c r="D413" s="1"/>
      <c r="E413" s="1" t="s">
        <v>515</v>
      </c>
      <c r="F413" s="1" t="s">
        <v>608</v>
      </c>
      <c r="G413" s="1">
        <v>2376</v>
      </c>
    </row>
    <row r="414" spans="1:7" x14ac:dyDescent="0.25">
      <c r="A414" s="1"/>
      <c r="B414" s="1"/>
      <c r="C414" s="1"/>
      <c r="D414" s="1"/>
      <c r="E414" s="1" t="s">
        <v>517</v>
      </c>
      <c r="F414" s="1" t="s">
        <v>609</v>
      </c>
      <c r="G414" s="1">
        <v>3000</v>
      </c>
    </row>
    <row r="415" spans="1:7" x14ac:dyDescent="0.25">
      <c r="A415" s="1"/>
      <c r="B415" s="1"/>
      <c r="C415" s="1"/>
      <c r="D415" s="1"/>
      <c r="E415" s="1" t="s">
        <v>519</v>
      </c>
      <c r="F415" s="1" t="s">
        <v>610</v>
      </c>
      <c r="G415" s="1">
        <v>23000</v>
      </c>
    </row>
    <row r="416" spans="1:7" x14ac:dyDescent="0.25">
      <c r="A416" s="1"/>
      <c r="B416" s="1"/>
      <c r="C416" s="1"/>
      <c r="D416" s="1"/>
      <c r="E416" s="1" t="s">
        <v>611</v>
      </c>
      <c r="F416" s="1" t="s">
        <v>612</v>
      </c>
      <c r="G416" s="1">
        <v>350</v>
      </c>
    </row>
    <row r="417" spans="1:7" x14ac:dyDescent="0.25">
      <c r="A417" s="1"/>
      <c r="B417" s="1"/>
      <c r="C417" s="1"/>
      <c r="D417" s="1"/>
      <c r="E417" s="1" t="s">
        <v>525</v>
      </c>
      <c r="F417" s="1" t="s">
        <v>613</v>
      </c>
      <c r="G417" s="1">
        <v>2400</v>
      </c>
    </row>
    <row r="418" spans="1:7" x14ac:dyDescent="0.25">
      <c r="A418" s="1"/>
      <c r="B418" s="1"/>
      <c r="C418" s="1"/>
      <c r="D418" s="1"/>
      <c r="E418" s="1" t="s">
        <v>614</v>
      </c>
      <c r="F418" s="1" t="s">
        <v>615</v>
      </c>
      <c r="G418" s="1">
        <v>1700</v>
      </c>
    </row>
    <row r="419" spans="1:7" x14ac:dyDescent="0.25">
      <c r="A419" s="1"/>
      <c r="B419" s="1"/>
      <c r="C419" s="1"/>
      <c r="D419" s="1" t="s">
        <v>528</v>
      </c>
      <c r="E419" s="1"/>
      <c r="F419" s="1"/>
      <c r="G419" s="1">
        <v>32826</v>
      </c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 t="s">
        <v>533</v>
      </c>
      <c r="E421" s="1"/>
      <c r="F421" s="1"/>
      <c r="G421" s="1"/>
    </row>
    <row r="422" spans="1:7" x14ac:dyDescent="0.25">
      <c r="A422" s="1"/>
      <c r="B422" s="1"/>
      <c r="C422" s="1"/>
      <c r="D422" s="1"/>
      <c r="E422" s="1" t="s">
        <v>534</v>
      </c>
      <c r="F422" s="1" t="s">
        <v>616</v>
      </c>
      <c r="G422" s="1">
        <v>0</v>
      </c>
    </row>
    <row r="423" spans="1:7" x14ac:dyDescent="0.25">
      <c r="A423" s="1"/>
      <c r="B423" s="1"/>
      <c r="C423" s="1"/>
      <c r="D423" s="1" t="s">
        <v>536</v>
      </c>
      <c r="E423" s="1"/>
      <c r="F423" s="1"/>
      <c r="G423" s="1">
        <v>0</v>
      </c>
    </row>
    <row r="424" spans="1:7" x14ac:dyDescent="0.25">
      <c r="A424" s="1"/>
      <c r="B424" s="1"/>
      <c r="C424" s="1" t="s">
        <v>617</v>
      </c>
      <c r="D424" s="1"/>
      <c r="E424" s="1"/>
      <c r="F424" s="1"/>
      <c r="G424" s="1">
        <v>819943</v>
      </c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2" t="s">
        <v>618</v>
      </c>
      <c r="D426" s="1"/>
      <c r="E426" s="1"/>
      <c r="F426" s="1"/>
      <c r="G426" s="1"/>
    </row>
    <row r="427" spans="1:7" x14ac:dyDescent="0.25">
      <c r="A427" s="1"/>
      <c r="B427" s="1"/>
      <c r="C427" s="1"/>
      <c r="D427" s="1" t="s">
        <v>482</v>
      </c>
      <c r="E427" s="1"/>
      <c r="F427" s="1"/>
      <c r="G427" s="1"/>
    </row>
    <row r="428" spans="1:7" x14ac:dyDescent="0.25">
      <c r="A428" s="1"/>
      <c r="B428" s="1"/>
      <c r="C428" s="1"/>
      <c r="D428" s="1"/>
      <c r="E428" s="1" t="s">
        <v>619</v>
      </c>
      <c r="F428" s="1" t="s">
        <v>620</v>
      </c>
      <c r="G428" s="1">
        <v>65000</v>
      </c>
    </row>
    <row r="429" spans="1:7" x14ac:dyDescent="0.25">
      <c r="A429" s="1"/>
      <c r="B429" s="1"/>
      <c r="C429" s="1"/>
      <c r="D429" s="1"/>
      <c r="E429" s="1" t="s">
        <v>621</v>
      </c>
      <c r="F429" s="1" t="s">
        <v>622</v>
      </c>
      <c r="G429" s="1">
        <v>0</v>
      </c>
    </row>
    <row r="430" spans="1:7" x14ac:dyDescent="0.25">
      <c r="A430" s="1"/>
      <c r="B430" s="1"/>
      <c r="C430" s="1"/>
      <c r="D430" s="1"/>
      <c r="E430" s="1" t="s">
        <v>623</v>
      </c>
      <c r="F430" s="1" t="s">
        <v>624</v>
      </c>
      <c r="G430" s="1">
        <v>0</v>
      </c>
    </row>
    <row r="431" spans="1:7" x14ac:dyDescent="0.25">
      <c r="A431" s="1"/>
      <c r="B431" s="1"/>
      <c r="C431" s="1"/>
      <c r="D431" s="1"/>
      <c r="E431" s="1" t="s">
        <v>497</v>
      </c>
      <c r="F431" s="1" t="s">
        <v>625</v>
      </c>
      <c r="G431" s="1">
        <v>145</v>
      </c>
    </row>
    <row r="432" spans="1:7" x14ac:dyDescent="0.25">
      <c r="A432" s="1"/>
      <c r="B432" s="1"/>
      <c r="C432" s="1"/>
      <c r="D432" s="1"/>
      <c r="E432" s="1" t="s">
        <v>499</v>
      </c>
      <c r="F432" s="1" t="s">
        <v>626</v>
      </c>
      <c r="G432" s="1">
        <v>2912</v>
      </c>
    </row>
    <row r="433" spans="1:7" x14ac:dyDescent="0.25">
      <c r="A433" s="1"/>
      <c r="B433" s="1"/>
      <c r="C433" s="1"/>
      <c r="D433" s="1" t="s">
        <v>503</v>
      </c>
      <c r="E433" s="1"/>
      <c r="F433" s="1"/>
      <c r="G433" s="1">
        <v>68057</v>
      </c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 t="s">
        <v>504</v>
      </c>
      <c r="E435" s="1"/>
      <c r="F435" s="1"/>
      <c r="G435" s="1"/>
    </row>
    <row r="436" spans="1:7" x14ac:dyDescent="0.25">
      <c r="A436" s="1"/>
      <c r="B436" s="1"/>
      <c r="C436" s="1"/>
      <c r="D436" s="1"/>
      <c r="E436" s="1" t="s">
        <v>505</v>
      </c>
      <c r="F436" s="1" t="s">
        <v>627</v>
      </c>
      <c r="G436" s="1">
        <v>5207</v>
      </c>
    </row>
    <row r="437" spans="1:7" x14ac:dyDescent="0.25">
      <c r="A437" s="1"/>
      <c r="B437" s="1"/>
      <c r="C437" s="1"/>
      <c r="D437" s="1"/>
      <c r="E437" s="1" t="s">
        <v>507</v>
      </c>
      <c r="F437" s="1" t="s">
        <v>628</v>
      </c>
      <c r="G437" s="1">
        <v>5136</v>
      </c>
    </row>
    <row r="438" spans="1:7" x14ac:dyDescent="0.25">
      <c r="A438" s="1"/>
      <c r="B438" s="1"/>
      <c r="C438" s="1"/>
      <c r="D438" s="1"/>
      <c r="E438" s="1" t="s">
        <v>509</v>
      </c>
      <c r="F438" s="1" t="s">
        <v>629</v>
      </c>
      <c r="G438" s="1">
        <v>10148</v>
      </c>
    </row>
    <row r="439" spans="1:7" x14ac:dyDescent="0.25">
      <c r="A439" s="1"/>
      <c r="B439" s="1"/>
      <c r="C439" s="1"/>
      <c r="D439" s="1"/>
      <c r="E439" s="1" t="s">
        <v>511</v>
      </c>
      <c r="F439" s="1" t="s">
        <v>630</v>
      </c>
      <c r="G439" s="1">
        <v>150</v>
      </c>
    </row>
    <row r="440" spans="1:7" x14ac:dyDescent="0.25">
      <c r="A440" s="1"/>
      <c r="B440" s="1"/>
      <c r="C440" s="1"/>
      <c r="D440" s="1" t="s">
        <v>513</v>
      </c>
      <c r="E440" s="1"/>
      <c r="F440" s="1"/>
      <c r="G440" s="1">
        <v>20641</v>
      </c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 t="s">
        <v>514</v>
      </c>
      <c r="E442" s="1"/>
      <c r="F442" s="1"/>
      <c r="G442" s="1"/>
    </row>
    <row r="443" spans="1:7" x14ac:dyDescent="0.25">
      <c r="A443" s="1"/>
      <c r="B443" s="1"/>
      <c r="C443" s="1"/>
      <c r="D443" s="1"/>
      <c r="E443" s="1" t="s">
        <v>631</v>
      </c>
      <c r="F443" s="1" t="s">
        <v>632</v>
      </c>
      <c r="G443" s="1">
        <v>400</v>
      </c>
    </row>
    <row r="444" spans="1:7" x14ac:dyDescent="0.25">
      <c r="A444" s="1"/>
      <c r="B444" s="1"/>
      <c r="C444" s="1"/>
      <c r="D444" s="1"/>
      <c r="E444" s="1" t="s">
        <v>517</v>
      </c>
      <c r="F444" s="1" t="s">
        <v>633</v>
      </c>
      <c r="G444" s="1">
        <v>1700</v>
      </c>
    </row>
    <row r="445" spans="1:7" x14ac:dyDescent="0.25">
      <c r="A445" s="1"/>
      <c r="B445" s="1"/>
      <c r="C445" s="1"/>
      <c r="D445" s="1"/>
      <c r="E445" s="1" t="s">
        <v>519</v>
      </c>
      <c r="F445" s="1" t="s">
        <v>634</v>
      </c>
      <c r="G445" s="1">
        <v>1850</v>
      </c>
    </row>
    <row r="446" spans="1:7" x14ac:dyDescent="0.25">
      <c r="A446" s="1"/>
      <c r="B446" s="1"/>
      <c r="C446" s="1"/>
      <c r="D446" s="1"/>
      <c r="E446" s="1" t="s">
        <v>611</v>
      </c>
      <c r="F446" s="1" t="s">
        <v>635</v>
      </c>
      <c r="G446" s="1">
        <v>20</v>
      </c>
    </row>
    <row r="447" spans="1:7" x14ac:dyDescent="0.25">
      <c r="A447" s="1"/>
      <c r="B447" s="1"/>
      <c r="C447" s="1"/>
      <c r="D447" s="1"/>
      <c r="E447" s="1" t="s">
        <v>525</v>
      </c>
      <c r="F447" s="1" t="s">
        <v>636</v>
      </c>
      <c r="G447" s="1">
        <v>200</v>
      </c>
    </row>
    <row r="448" spans="1:7" x14ac:dyDescent="0.25">
      <c r="A448" s="1"/>
      <c r="B448" s="1"/>
      <c r="C448" s="1"/>
      <c r="D448" s="1"/>
      <c r="E448" s="1" t="s">
        <v>637</v>
      </c>
      <c r="F448" s="1" t="s">
        <v>638</v>
      </c>
      <c r="G448" s="1">
        <v>0</v>
      </c>
    </row>
    <row r="449" spans="1:7" x14ac:dyDescent="0.25">
      <c r="A449" s="1"/>
      <c r="B449" s="1"/>
      <c r="C449" s="1"/>
      <c r="D449" s="1" t="s">
        <v>528</v>
      </c>
      <c r="E449" s="1"/>
      <c r="F449" s="1"/>
      <c r="G449" s="1">
        <v>4170</v>
      </c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 t="s">
        <v>529</v>
      </c>
      <c r="E451" s="1"/>
      <c r="F451" s="1"/>
      <c r="G451" s="1"/>
    </row>
    <row r="452" spans="1:7" x14ac:dyDescent="0.25">
      <c r="A452" s="1"/>
      <c r="B452" s="1"/>
      <c r="C452" s="1"/>
      <c r="D452" s="1"/>
      <c r="E452" s="1" t="s">
        <v>639</v>
      </c>
      <c r="F452" s="1" t="s">
        <v>640</v>
      </c>
      <c r="G452" s="1"/>
    </row>
    <row r="453" spans="1:7" x14ac:dyDescent="0.25">
      <c r="A453" s="1"/>
      <c r="B453" s="1"/>
      <c r="C453" s="1"/>
      <c r="D453" s="1" t="s">
        <v>532</v>
      </c>
      <c r="E453" s="1"/>
      <c r="F453" s="1"/>
      <c r="G453" s="1">
        <v>0</v>
      </c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 t="s">
        <v>533</v>
      </c>
      <c r="E455" s="1"/>
      <c r="F455" s="1"/>
      <c r="G455" s="1"/>
    </row>
    <row r="456" spans="1:7" x14ac:dyDescent="0.25">
      <c r="A456" s="1"/>
      <c r="B456" s="1"/>
      <c r="C456" s="1"/>
      <c r="D456" s="1"/>
      <c r="E456" s="1" t="s">
        <v>534</v>
      </c>
      <c r="F456" s="1" t="s">
        <v>641</v>
      </c>
      <c r="G456" s="1">
        <v>0</v>
      </c>
    </row>
    <row r="457" spans="1:7" x14ac:dyDescent="0.25">
      <c r="A457" s="1"/>
      <c r="B457" s="1"/>
      <c r="C457" s="1"/>
      <c r="D457" s="1" t="s">
        <v>536</v>
      </c>
      <c r="E457" s="1"/>
      <c r="F457" s="1"/>
      <c r="G457" s="1">
        <v>0</v>
      </c>
    </row>
    <row r="458" spans="1:7" x14ac:dyDescent="0.25">
      <c r="A458" s="1"/>
      <c r="B458" s="1"/>
      <c r="C458" s="1" t="s">
        <v>642</v>
      </c>
      <c r="D458" s="1"/>
      <c r="E458" s="1"/>
      <c r="F458" s="1"/>
      <c r="G458" s="1">
        <v>92868</v>
      </c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2" t="s">
        <v>643</v>
      </c>
      <c r="D460" s="1"/>
      <c r="E460" s="1"/>
      <c r="F460" s="1"/>
      <c r="G460" s="1"/>
    </row>
    <row r="461" spans="1:7" x14ac:dyDescent="0.25">
      <c r="A461" s="1"/>
      <c r="B461" s="1"/>
      <c r="C461" s="1"/>
      <c r="D461" s="1" t="s">
        <v>482</v>
      </c>
      <c r="E461" s="1"/>
      <c r="F461" s="1"/>
      <c r="G461" s="1"/>
    </row>
    <row r="462" spans="1:7" x14ac:dyDescent="0.25">
      <c r="A462" s="1"/>
      <c r="B462" s="1"/>
      <c r="C462" s="1"/>
      <c r="D462" s="1"/>
      <c r="E462" s="1" t="s">
        <v>644</v>
      </c>
      <c r="F462" s="1" t="s">
        <v>645</v>
      </c>
      <c r="G462" s="1">
        <v>45708</v>
      </c>
    </row>
    <row r="463" spans="1:7" x14ac:dyDescent="0.25">
      <c r="A463" s="1"/>
      <c r="B463" s="1"/>
      <c r="C463" s="1"/>
      <c r="D463" s="1"/>
      <c r="E463" s="1" t="s">
        <v>497</v>
      </c>
      <c r="F463" s="1" t="s">
        <v>646</v>
      </c>
      <c r="G463" s="1">
        <v>325</v>
      </c>
    </row>
    <row r="464" spans="1:7" x14ac:dyDescent="0.25">
      <c r="A464" s="1"/>
      <c r="B464" s="1"/>
      <c r="C464" s="1"/>
      <c r="D464" s="1"/>
      <c r="E464" s="1" t="s">
        <v>499</v>
      </c>
      <c r="F464" s="1" t="s">
        <v>647</v>
      </c>
      <c r="G464" s="1">
        <v>2286</v>
      </c>
    </row>
    <row r="465" spans="1:7" x14ac:dyDescent="0.25">
      <c r="A465" s="1"/>
      <c r="B465" s="1"/>
      <c r="C465" s="1"/>
      <c r="D465" s="1" t="s">
        <v>503</v>
      </c>
      <c r="E465" s="1"/>
      <c r="F465" s="1"/>
      <c r="G465" s="1">
        <v>48319</v>
      </c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 t="s">
        <v>504</v>
      </c>
      <c r="E467" s="1"/>
      <c r="F467" s="1"/>
      <c r="G467" s="1"/>
    </row>
    <row r="468" spans="1:7" x14ac:dyDescent="0.25">
      <c r="A468" s="1"/>
      <c r="B468" s="1"/>
      <c r="C468" s="1"/>
      <c r="D468" s="1"/>
      <c r="E468" s="1" t="s">
        <v>505</v>
      </c>
      <c r="F468" s="1" t="s">
        <v>648</v>
      </c>
      <c r="G468" s="1">
        <v>3697</v>
      </c>
    </row>
    <row r="469" spans="1:7" x14ac:dyDescent="0.25">
      <c r="A469" s="1"/>
      <c r="B469" s="1"/>
      <c r="C469" s="1"/>
      <c r="D469" s="1"/>
      <c r="E469" s="1" t="s">
        <v>507</v>
      </c>
      <c r="F469" s="1" t="s">
        <v>649</v>
      </c>
      <c r="G469" s="1">
        <v>5136</v>
      </c>
    </row>
    <row r="470" spans="1:7" x14ac:dyDescent="0.25">
      <c r="A470" s="1"/>
      <c r="B470" s="1"/>
      <c r="C470" s="1"/>
      <c r="D470" s="1"/>
      <c r="E470" s="1" t="s">
        <v>509</v>
      </c>
      <c r="F470" s="1" t="s">
        <v>650</v>
      </c>
      <c r="G470" s="1">
        <v>7205</v>
      </c>
    </row>
    <row r="471" spans="1:7" x14ac:dyDescent="0.25">
      <c r="A471" s="1"/>
      <c r="B471" s="1"/>
      <c r="C471" s="1"/>
      <c r="D471" s="1"/>
      <c r="E471" s="1" t="s">
        <v>511</v>
      </c>
      <c r="F471" s="1" t="s">
        <v>651</v>
      </c>
      <c r="G471" s="1">
        <v>107</v>
      </c>
    </row>
    <row r="472" spans="1:7" x14ac:dyDescent="0.25">
      <c r="A472" s="1"/>
      <c r="B472" s="1"/>
      <c r="C472" s="1"/>
      <c r="D472" s="1" t="s">
        <v>513</v>
      </c>
      <c r="E472" s="1"/>
      <c r="F472" s="1"/>
      <c r="G472" s="1">
        <v>16145</v>
      </c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 t="s">
        <v>514</v>
      </c>
      <c r="E474" s="1"/>
      <c r="F474" s="1"/>
      <c r="G474" s="1"/>
    </row>
    <row r="475" spans="1:7" x14ac:dyDescent="0.25">
      <c r="A475" s="1"/>
      <c r="B475" s="1"/>
      <c r="C475" s="1"/>
      <c r="D475" s="1"/>
      <c r="E475" s="1" t="s">
        <v>517</v>
      </c>
      <c r="F475" s="1" t="s">
        <v>652</v>
      </c>
      <c r="G475" s="1">
        <v>1100</v>
      </c>
    </row>
    <row r="476" spans="1:7" x14ac:dyDescent="0.25">
      <c r="A476" s="1"/>
      <c r="B476" s="1"/>
      <c r="C476" s="1"/>
      <c r="D476" s="1"/>
      <c r="E476" s="1" t="s">
        <v>519</v>
      </c>
      <c r="F476" s="1" t="s">
        <v>653</v>
      </c>
      <c r="G476" s="1">
        <v>800</v>
      </c>
    </row>
    <row r="477" spans="1:7" x14ac:dyDescent="0.25">
      <c r="A477" s="1"/>
      <c r="B477" s="1"/>
      <c r="C477" s="1"/>
      <c r="D477" s="1"/>
      <c r="E477" s="1" t="s">
        <v>611</v>
      </c>
      <c r="F477" s="1" t="s">
        <v>654</v>
      </c>
      <c r="G477" s="1">
        <v>100</v>
      </c>
    </row>
    <row r="478" spans="1:7" x14ac:dyDescent="0.25">
      <c r="A478" s="1"/>
      <c r="B478" s="1"/>
      <c r="C478" s="1"/>
      <c r="D478" s="1" t="s">
        <v>528</v>
      </c>
      <c r="E478" s="1"/>
      <c r="F478" s="1"/>
      <c r="G478" s="1">
        <v>2000</v>
      </c>
    </row>
    <row r="479" spans="1:7" x14ac:dyDescent="0.25">
      <c r="A479" s="1"/>
      <c r="B479" s="1"/>
      <c r="C479" s="1" t="s">
        <v>655</v>
      </c>
      <c r="D479" s="1"/>
      <c r="E479" s="1"/>
      <c r="F479" s="1"/>
      <c r="G479" s="1">
        <v>66464</v>
      </c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2" t="s">
        <v>656</v>
      </c>
      <c r="D481" s="1"/>
      <c r="E481" s="1"/>
      <c r="F481" s="1"/>
      <c r="G481" s="1"/>
    </row>
    <row r="482" spans="1:7" x14ac:dyDescent="0.25">
      <c r="A482" s="1"/>
      <c r="B482" s="1"/>
      <c r="C482" s="1"/>
      <c r="D482" s="1" t="s">
        <v>482</v>
      </c>
      <c r="E482" s="1"/>
      <c r="F482" s="1"/>
      <c r="G482" s="1"/>
    </row>
    <row r="483" spans="1:7" x14ac:dyDescent="0.25">
      <c r="A483" s="1"/>
      <c r="B483" s="1"/>
      <c r="C483" s="1"/>
      <c r="D483" s="1"/>
      <c r="E483" s="1" t="s">
        <v>657</v>
      </c>
      <c r="F483" s="1" t="s">
        <v>658</v>
      </c>
      <c r="G483" s="1">
        <v>250000</v>
      </c>
    </row>
    <row r="484" spans="1:7" x14ac:dyDescent="0.25">
      <c r="A484" s="1"/>
      <c r="B484" s="1"/>
      <c r="C484" s="1"/>
      <c r="D484" s="1" t="s">
        <v>503</v>
      </c>
      <c r="E484" s="1"/>
      <c r="F484" s="1"/>
      <c r="G484" s="1">
        <v>250000</v>
      </c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 t="s">
        <v>514</v>
      </c>
      <c r="E486" s="1"/>
      <c r="F486" s="1"/>
      <c r="G486" s="1"/>
    </row>
    <row r="487" spans="1:7" x14ac:dyDescent="0.25">
      <c r="A487" s="1"/>
      <c r="B487" s="1"/>
      <c r="C487" s="1"/>
      <c r="D487" s="1"/>
      <c r="E487" s="1" t="s">
        <v>659</v>
      </c>
      <c r="F487" s="1" t="s">
        <v>660</v>
      </c>
      <c r="G487" s="1">
        <v>40000</v>
      </c>
    </row>
    <row r="488" spans="1:7" x14ac:dyDescent="0.25">
      <c r="A488" s="1"/>
      <c r="B488" s="1"/>
      <c r="C488" s="1"/>
      <c r="D488" s="1"/>
      <c r="E488" s="1" t="s">
        <v>661</v>
      </c>
      <c r="F488" s="1" t="s">
        <v>662</v>
      </c>
      <c r="G488" s="1">
        <v>25000</v>
      </c>
    </row>
    <row r="489" spans="1:7" x14ac:dyDescent="0.25">
      <c r="A489" s="1"/>
      <c r="B489" s="1"/>
      <c r="C489" s="1"/>
      <c r="D489" s="1"/>
      <c r="E489" s="1" t="s">
        <v>663</v>
      </c>
      <c r="F489" s="1" t="s">
        <v>664</v>
      </c>
      <c r="G489" s="1">
        <v>35900</v>
      </c>
    </row>
    <row r="490" spans="1:7" x14ac:dyDescent="0.25">
      <c r="A490" s="1"/>
      <c r="B490" s="1"/>
      <c r="C490" s="1"/>
      <c r="D490" s="1"/>
      <c r="E490" s="1" t="s">
        <v>665</v>
      </c>
      <c r="F490" s="1" t="s">
        <v>666</v>
      </c>
      <c r="G490" s="1">
        <v>650000</v>
      </c>
    </row>
    <row r="491" spans="1:7" x14ac:dyDescent="0.25">
      <c r="A491" s="1"/>
      <c r="B491" s="1"/>
      <c r="C491" s="1"/>
      <c r="D491" s="1"/>
      <c r="E491" s="1" t="s">
        <v>667</v>
      </c>
      <c r="F491" s="1" t="s">
        <v>668</v>
      </c>
      <c r="G491" s="1">
        <v>95000</v>
      </c>
    </row>
    <row r="492" spans="1:7" x14ac:dyDescent="0.25">
      <c r="A492" s="1"/>
      <c r="B492" s="1"/>
      <c r="C492" s="1"/>
      <c r="D492" s="1"/>
      <c r="E492" s="1" t="s">
        <v>669</v>
      </c>
      <c r="F492" s="1" t="s">
        <v>670</v>
      </c>
      <c r="G492" s="1">
        <v>28000</v>
      </c>
    </row>
    <row r="493" spans="1:7" x14ac:dyDescent="0.25">
      <c r="A493" s="1"/>
      <c r="B493" s="1"/>
      <c r="C493" s="1"/>
      <c r="D493" s="1"/>
      <c r="E493" s="1" t="s">
        <v>671</v>
      </c>
      <c r="F493" s="1" t="s">
        <v>672</v>
      </c>
      <c r="G493" s="1">
        <v>0</v>
      </c>
    </row>
    <row r="494" spans="1:7" x14ac:dyDescent="0.25">
      <c r="A494" s="1"/>
      <c r="B494" s="1"/>
      <c r="C494" s="1"/>
      <c r="D494" s="1"/>
      <c r="E494" s="1" t="s">
        <v>673</v>
      </c>
      <c r="F494" s="1" t="s">
        <v>674</v>
      </c>
      <c r="G494" s="1">
        <v>4000</v>
      </c>
    </row>
    <row r="495" spans="1:7" x14ac:dyDescent="0.25">
      <c r="A495" s="1"/>
      <c r="B495" s="1"/>
      <c r="C495" s="1"/>
      <c r="D495" s="1"/>
      <c r="E495" s="1" t="s">
        <v>675</v>
      </c>
      <c r="F495" s="1" t="s">
        <v>676</v>
      </c>
      <c r="G495" s="1">
        <v>7000</v>
      </c>
    </row>
    <row r="496" spans="1:7" x14ac:dyDescent="0.25">
      <c r="A496" s="1"/>
      <c r="B496" s="1"/>
      <c r="C496" s="1"/>
      <c r="D496" s="1"/>
      <c r="E496" s="1" t="s">
        <v>677</v>
      </c>
      <c r="F496" s="1" t="s">
        <v>678</v>
      </c>
      <c r="G496" s="1">
        <v>0</v>
      </c>
    </row>
    <row r="497" spans="1:7" x14ac:dyDescent="0.25">
      <c r="A497" s="1"/>
      <c r="B497" s="1"/>
      <c r="C497" s="1"/>
      <c r="D497" s="1"/>
      <c r="E497" s="1" t="s">
        <v>679</v>
      </c>
      <c r="F497" s="1" t="s">
        <v>680</v>
      </c>
      <c r="G497" s="1">
        <v>0</v>
      </c>
    </row>
    <row r="498" spans="1:7" x14ac:dyDescent="0.25">
      <c r="A498" s="1"/>
      <c r="B498" s="1"/>
      <c r="C498" s="1"/>
      <c r="D498" s="1"/>
      <c r="E498" s="1" t="s">
        <v>681</v>
      </c>
      <c r="F498" s="1" t="s">
        <v>682</v>
      </c>
      <c r="G498" s="1">
        <v>80000</v>
      </c>
    </row>
    <row r="499" spans="1:7" x14ac:dyDescent="0.25">
      <c r="A499" s="1"/>
      <c r="B499" s="1"/>
      <c r="C499" s="1"/>
      <c r="D499" s="1"/>
      <c r="E499" s="1" t="s">
        <v>683</v>
      </c>
      <c r="F499" s="1" t="s">
        <v>684</v>
      </c>
      <c r="G499" s="1">
        <v>474926</v>
      </c>
    </row>
    <row r="500" spans="1:7" x14ac:dyDescent="0.25">
      <c r="A500" s="1"/>
      <c r="B500" s="1"/>
      <c r="C500" s="1"/>
      <c r="D500" s="1"/>
      <c r="E500" s="1" t="s">
        <v>685</v>
      </c>
      <c r="F500" s="1" t="s">
        <v>686</v>
      </c>
      <c r="G500" s="1">
        <v>195000</v>
      </c>
    </row>
    <row r="501" spans="1:7" x14ac:dyDescent="0.25">
      <c r="A501" s="1"/>
      <c r="B501" s="1"/>
      <c r="C501" s="1"/>
      <c r="D501" s="1"/>
      <c r="E501" s="1" t="s">
        <v>687</v>
      </c>
      <c r="F501" s="1" t="s">
        <v>688</v>
      </c>
      <c r="G501" s="1">
        <v>5500</v>
      </c>
    </row>
    <row r="502" spans="1:7" x14ac:dyDescent="0.25">
      <c r="A502" s="1"/>
      <c r="B502" s="1"/>
      <c r="C502" s="1"/>
      <c r="D502" s="1"/>
      <c r="E502" s="1" t="s">
        <v>689</v>
      </c>
      <c r="F502" s="1" t="s">
        <v>690</v>
      </c>
      <c r="G502" s="1">
        <v>2000</v>
      </c>
    </row>
    <row r="503" spans="1:7" x14ac:dyDescent="0.25">
      <c r="A503" s="1"/>
      <c r="B503" s="1"/>
      <c r="C503" s="1"/>
      <c r="D503" s="1"/>
      <c r="E503" s="1" t="s">
        <v>691</v>
      </c>
      <c r="F503" s="1" t="s">
        <v>692</v>
      </c>
      <c r="G503" s="1">
        <v>40000</v>
      </c>
    </row>
    <row r="504" spans="1:7" x14ac:dyDescent="0.25">
      <c r="A504" s="1"/>
      <c r="B504" s="1"/>
      <c r="C504" s="1"/>
      <c r="D504" s="1" t="s">
        <v>528</v>
      </c>
      <c r="E504" s="1"/>
      <c r="F504" s="1"/>
      <c r="G504" s="1">
        <v>1682326</v>
      </c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 t="s">
        <v>529</v>
      </c>
      <c r="E506" s="1"/>
      <c r="F506" s="1"/>
      <c r="G506" s="1"/>
    </row>
    <row r="507" spans="1:7" x14ac:dyDescent="0.25">
      <c r="A507" s="1"/>
      <c r="B507" s="1"/>
      <c r="C507" s="1"/>
      <c r="D507" s="1"/>
      <c r="E507" s="1" t="s">
        <v>693</v>
      </c>
      <c r="F507" s="1" t="s">
        <v>694</v>
      </c>
      <c r="G507" s="1">
        <v>5000</v>
      </c>
    </row>
    <row r="508" spans="1:7" x14ac:dyDescent="0.25">
      <c r="A508" s="1"/>
      <c r="B508" s="1"/>
      <c r="C508" s="1"/>
      <c r="D508" s="1"/>
      <c r="E508" s="1" t="s">
        <v>695</v>
      </c>
      <c r="F508" s="1" t="s">
        <v>696</v>
      </c>
      <c r="G508" s="1">
        <v>2500</v>
      </c>
    </row>
    <row r="509" spans="1:7" x14ac:dyDescent="0.25">
      <c r="A509" s="1"/>
      <c r="B509" s="1"/>
      <c r="C509" s="1"/>
      <c r="D509" s="1"/>
      <c r="E509" s="1" t="s">
        <v>697</v>
      </c>
      <c r="F509" s="1" t="s">
        <v>698</v>
      </c>
      <c r="G509" s="1">
        <v>50000</v>
      </c>
    </row>
    <row r="510" spans="1:7" x14ac:dyDescent="0.25">
      <c r="A510" s="1"/>
      <c r="B510" s="1"/>
      <c r="C510" s="1"/>
      <c r="D510" s="1"/>
      <c r="E510" s="1" t="s">
        <v>699</v>
      </c>
      <c r="F510" s="1" t="s">
        <v>700</v>
      </c>
      <c r="G510" s="1">
        <v>54000</v>
      </c>
    </row>
    <row r="511" spans="1:7" x14ac:dyDescent="0.25">
      <c r="A511" s="1"/>
      <c r="B511" s="1"/>
      <c r="C511" s="1"/>
      <c r="D511" s="1"/>
      <c r="E511" s="1" t="s">
        <v>701</v>
      </c>
      <c r="F511" s="1" t="s">
        <v>702</v>
      </c>
      <c r="G511" s="1">
        <v>20000</v>
      </c>
    </row>
    <row r="512" spans="1:7" x14ac:dyDescent="0.25">
      <c r="A512" s="1"/>
      <c r="B512" s="1"/>
      <c r="C512" s="1"/>
      <c r="D512" s="1"/>
      <c r="E512" s="1" t="s">
        <v>703</v>
      </c>
      <c r="F512" s="1" t="s">
        <v>704</v>
      </c>
      <c r="G512" s="1">
        <v>1500</v>
      </c>
    </row>
    <row r="513" spans="1:7" x14ac:dyDescent="0.25">
      <c r="A513" s="1"/>
      <c r="B513" s="1"/>
      <c r="C513" s="1"/>
      <c r="D513" s="1"/>
      <c r="E513" s="1" t="s">
        <v>705</v>
      </c>
      <c r="F513" s="1" t="s">
        <v>706</v>
      </c>
      <c r="G513" s="1">
        <v>38400</v>
      </c>
    </row>
    <row r="514" spans="1:7" x14ac:dyDescent="0.25">
      <c r="A514" s="1"/>
      <c r="B514" s="1"/>
      <c r="C514" s="1"/>
      <c r="D514" s="1"/>
      <c r="E514" s="1" t="s">
        <v>707</v>
      </c>
      <c r="F514" s="1" t="s">
        <v>708</v>
      </c>
      <c r="G514" s="1">
        <v>0</v>
      </c>
    </row>
    <row r="515" spans="1:7" x14ac:dyDescent="0.25">
      <c r="A515" s="1"/>
      <c r="B515" s="1"/>
      <c r="C515" s="1"/>
      <c r="D515" s="1"/>
      <c r="E515" s="1" t="s">
        <v>709</v>
      </c>
      <c r="F515" s="1" t="s">
        <v>710</v>
      </c>
      <c r="G515" s="1">
        <v>445000</v>
      </c>
    </row>
    <row r="516" spans="1:7" x14ac:dyDescent="0.25">
      <c r="A516" s="1"/>
      <c r="B516" s="1"/>
      <c r="C516" s="1"/>
      <c r="D516" s="1"/>
      <c r="E516" s="1" t="s">
        <v>711</v>
      </c>
      <c r="F516" s="1" t="s">
        <v>712</v>
      </c>
      <c r="G516" s="1">
        <v>10000</v>
      </c>
    </row>
    <row r="517" spans="1:7" x14ac:dyDescent="0.25">
      <c r="A517" s="1"/>
      <c r="B517" s="1"/>
      <c r="C517" s="1"/>
      <c r="D517" s="1"/>
      <c r="E517" s="1" t="s">
        <v>713</v>
      </c>
      <c r="F517" s="1" t="s">
        <v>714</v>
      </c>
      <c r="G517" s="1">
        <v>13500</v>
      </c>
    </row>
    <row r="518" spans="1:7" x14ac:dyDescent="0.25">
      <c r="A518" s="1"/>
      <c r="B518" s="1"/>
      <c r="C518" s="1"/>
      <c r="D518" s="1"/>
      <c r="E518" s="1" t="s">
        <v>715</v>
      </c>
      <c r="F518" s="1" t="s">
        <v>716</v>
      </c>
      <c r="G518" s="1">
        <v>175000</v>
      </c>
    </row>
    <row r="519" spans="1:7" x14ac:dyDescent="0.25">
      <c r="A519" s="1"/>
      <c r="B519" s="1"/>
      <c r="C519" s="1"/>
      <c r="D519" s="1"/>
      <c r="E519" s="1" t="s">
        <v>717</v>
      </c>
      <c r="F519" s="1" t="s">
        <v>718</v>
      </c>
      <c r="G519" s="1">
        <v>7500</v>
      </c>
    </row>
    <row r="520" spans="1:7" x14ac:dyDescent="0.25">
      <c r="A520" s="1"/>
      <c r="B520" s="1"/>
      <c r="C520" s="1"/>
      <c r="D520" s="1"/>
      <c r="E520" s="1" t="s">
        <v>719</v>
      </c>
      <c r="F520" s="1" t="s">
        <v>720</v>
      </c>
      <c r="G520" s="1">
        <v>200000</v>
      </c>
    </row>
    <row r="521" spans="1:7" x14ac:dyDescent="0.25">
      <c r="A521" s="1"/>
      <c r="B521" s="1"/>
      <c r="C521" s="1"/>
      <c r="D521" s="1"/>
      <c r="E521" s="1" t="s">
        <v>721</v>
      </c>
      <c r="F521" s="1" t="s">
        <v>722</v>
      </c>
      <c r="G521" s="1"/>
    </row>
    <row r="522" spans="1:7" x14ac:dyDescent="0.25">
      <c r="A522" s="1"/>
      <c r="B522" s="1"/>
      <c r="C522" s="1"/>
      <c r="D522" s="1"/>
      <c r="E522" s="1" t="s">
        <v>723</v>
      </c>
      <c r="F522" s="1" t="s">
        <v>724</v>
      </c>
      <c r="G522" s="1">
        <v>50000</v>
      </c>
    </row>
    <row r="523" spans="1:7" x14ac:dyDescent="0.25">
      <c r="A523" s="1"/>
      <c r="B523" s="1"/>
      <c r="C523" s="1"/>
      <c r="D523" s="1"/>
      <c r="E523" s="1" t="s">
        <v>725</v>
      </c>
      <c r="F523" s="1" t="s">
        <v>726</v>
      </c>
      <c r="G523" s="1">
        <v>88000</v>
      </c>
    </row>
    <row r="524" spans="1:7" x14ac:dyDescent="0.25">
      <c r="A524" s="1"/>
      <c r="B524" s="1"/>
      <c r="C524" s="1"/>
      <c r="D524" s="1"/>
      <c r="E524" s="1" t="s">
        <v>727</v>
      </c>
      <c r="F524" s="1" t="s">
        <v>728</v>
      </c>
      <c r="G524" s="1">
        <v>1</v>
      </c>
    </row>
    <row r="525" spans="1:7" x14ac:dyDescent="0.25">
      <c r="A525" s="1"/>
      <c r="B525" s="1"/>
      <c r="C525" s="1"/>
      <c r="D525" s="1"/>
      <c r="E525" s="1" t="s">
        <v>729</v>
      </c>
      <c r="F525" s="1" t="s">
        <v>730</v>
      </c>
      <c r="G525" s="1">
        <v>1000</v>
      </c>
    </row>
    <row r="526" spans="1:7" x14ac:dyDescent="0.25">
      <c r="A526" s="1"/>
      <c r="B526" s="1"/>
      <c r="C526" s="1"/>
      <c r="D526" s="1"/>
      <c r="E526" s="1" t="s">
        <v>731</v>
      </c>
      <c r="F526" s="1" t="s">
        <v>732</v>
      </c>
      <c r="G526" s="1">
        <v>0</v>
      </c>
    </row>
    <row r="527" spans="1:7" x14ac:dyDescent="0.25">
      <c r="A527" s="1"/>
      <c r="B527" s="1"/>
      <c r="C527" s="1"/>
      <c r="D527" s="1"/>
      <c r="E527" s="1" t="s">
        <v>733</v>
      </c>
      <c r="F527" s="1" t="s">
        <v>734</v>
      </c>
      <c r="G527" s="1">
        <v>309484</v>
      </c>
    </row>
    <row r="528" spans="1:7" x14ac:dyDescent="0.25">
      <c r="A528" s="1"/>
      <c r="B528" s="1"/>
      <c r="C528" s="1"/>
      <c r="D528" s="1"/>
      <c r="E528" s="1" t="s">
        <v>735</v>
      </c>
      <c r="F528" s="1" t="s">
        <v>736</v>
      </c>
      <c r="G528" s="1">
        <v>15000</v>
      </c>
    </row>
    <row r="529" spans="1:7" x14ac:dyDescent="0.25">
      <c r="A529" s="1"/>
      <c r="B529" s="1"/>
      <c r="C529" s="1"/>
      <c r="D529" s="1"/>
      <c r="E529" s="1" t="s">
        <v>737</v>
      </c>
      <c r="F529" s="1" t="s">
        <v>738</v>
      </c>
      <c r="G529" s="1">
        <v>33333</v>
      </c>
    </row>
    <row r="530" spans="1:7" x14ac:dyDescent="0.25">
      <c r="A530" s="1"/>
      <c r="B530" s="1"/>
      <c r="C530" s="1"/>
      <c r="D530" s="1"/>
      <c r="E530" s="1" t="s">
        <v>739</v>
      </c>
      <c r="F530" s="1" t="s">
        <v>740</v>
      </c>
      <c r="G530" s="1">
        <v>3000</v>
      </c>
    </row>
    <row r="531" spans="1:7" x14ac:dyDescent="0.25">
      <c r="A531" s="1"/>
      <c r="B531" s="1"/>
      <c r="C531" s="1"/>
      <c r="D531" s="1"/>
      <c r="E531" s="1" t="s">
        <v>741</v>
      </c>
      <c r="F531" s="1" t="s">
        <v>742</v>
      </c>
      <c r="G531" s="1"/>
    </row>
    <row r="532" spans="1:7" x14ac:dyDescent="0.25">
      <c r="A532" s="1"/>
      <c r="B532" s="1"/>
      <c r="C532" s="1"/>
      <c r="D532" s="1"/>
      <c r="E532" s="1" t="s">
        <v>743</v>
      </c>
      <c r="F532" s="1" t="s">
        <v>744</v>
      </c>
      <c r="G532" s="1"/>
    </row>
    <row r="533" spans="1:7" x14ac:dyDescent="0.25">
      <c r="A533" s="1"/>
      <c r="B533" s="1"/>
      <c r="C533" s="1"/>
      <c r="D533" s="1"/>
      <c r="E533" s="1" t="s">
        <v>745</v>
      </c>
      <c r="F533" s="1" t="s">
        <v>746</v>
      </c>
      <c r="G533" s="1"/>
    </row>
    <row r="534" spans="1:7" x14ac:dyDescent="0.25">
      <c r="A534" s="1"/>
      <c r="B534" s="1"/>
      <c r="C534" s="1"/>
      <c r="D534" s="1"/>
      <c r="E534" s="1" t="s">
        <v>747</v>
      </c>
      <c r="F534" s="1" t="s">
        <v>748</v>
      </c>
      <c r="G534" s="1"/>
    </row>
    <row r="535" spans="1:7" x14ac:dyDescent="0.25">
      <c r="A535" s="1"/>
      <c r="B535" s="1"/>
      <c r="C535" s="1"/>
      <c r="D535" s="1"/>
      <c r="E535" s="1" t="s">
        <v>749</v>
      </c>
      <c r="F535" s="1" t="s">
        <v>750</v>
      </c>
      <c r="G535" s="1"/>
    </row>
    <row r="536" spans="1:7" x14ac:dyDescent="0.25">
      <c r="A536" s="1"/>
      <c r="B536" s="1"/>
      <c r="C536" s="1"/>
      <c r="D536" s="1"/>
      <c r="E536" s="1" t="s">
        <v>751</v>
      </c>
      <c r="F536" s="1" t="s">
        <v>752</v>
      </c>
      <c r="G536" s="1"/>
    </row>
    <row r="537" spans="1:7" x14ac:dyDescent="0.25">
      <c r="A537" s="1"/>
      <c r="B537" s="1"/>
      <c r="C537" s="1"/>
      <c r="D537" s="1"/>
      <c r="E537" s="1" t="s">
        <v>753</v>
      </c>
      <c r="F537" s="1" t="s">
        <v>754</v>
      </c>
      <c r="G537" s="1"/>
    </row>
    <row r="538" spans="1:7" x14ac:dyDescent="0.25">
      <c r="A538" s="1"/>
      <c r="B538" s="1"/>
      <c r="C538" s="1"/>
      <c r="D538" s="1"/>
      <c r="E538" s="1" t="s">
        <v>755</v>
      </c>
      <c r="F538" s="1" t="s">
        <v>756</v>
      </c>
      <c r="G538" s="1"/>
    </row>
    <row r="539" spans="1:7" x14ac:dyDescent="0.25">
      <c r="A539" s="1"/>
      <c r="B539" s="1"/>
      <c r="C539" s="1"/>
      <c r="D539" s="1"/>
      <c r="E539" s="1" t="s">
        <v>757</v>
      </c>
      <c r="F539" s="1" t="s">
        <v>758</v>
      </c>
      <c r="G539" s="1"/>
    </row>
    <row r="540" spans="1:7" x14ac:dyDescent="0.25">
      <c r="A540" s="1"/>
      <c r="B540" s="1"/>
      <c r="C540" s="1"/>
      <c r="D540" s="1"/>
      <c r="E540" s="1" t="s">
        <v>759</v>
      </c>
      <c r="F540" s="1" t="s">
        <v>760</v>
      </c>
      <c r="G540" s="1"/>
    </row>
    <row r="541" spans="1:7" x14ac:dyDescent="0.25">
      <c r="A541" s="1"/>
      <c r="B541" s="1"/>
      <c r="C541" s="1"/>
      <c r="D541" s="1" t="s">
        <v>532</v>
      </c>
      <c r="E541" s="1"/>
      <c r="F541" s="1"/>
      <c r="G541" s="1">
        <v>1522218</v>
      </c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 t="s">
        <v>533</v>
      </c>
      <c r="E543" s="1"/>
      <c r="F543" s="1"/>
      <c r="G543" s="1"/>
    </row>
    <row r="544" spans="1:7" x14ac:dyDescent="0.25">
      <c r="A544" s="1"/>
      <c r="B544" s="1"/>
      <c r="C544" s="1"/>
      <c r="D544" s="1"/>
      <c r="E544" s="1" t="s">
        <v>761</v>
      </c>
      <c r="F544" s="1" t="s">
        <v>762</v>
      </c>
      <c r="G544" s="1">
        <v>25000</v>
      </c>
    </row>
    <row r="545" spans="1:7" x14ac:dyDescent="0.25">
      <c r="A545" s="1"/>
      <c r="B545" s="1"/>
      <c r="C545" s="1"/>
      <c r="D545" s="1"/>
      <c r="E545" s="1" t="s">
        <v>763</v>
      </c>
      <c r="F545" s="1" t="s">
        <v>764</v>
      </c>
      <c r="G545" s="1">
        <v>0</v>
      </c>
    </row>
    <row r="546" spans="1:7" x14ac:dyDescent="0.25">
      <c r="A546" s="1"/>
      <c r="B546" s="1"/>
      <c r="C546" s="1"/>
      <c r="D546" s="1"/>
      <c r="E546" s="1" t="s">
        <v>765</v>
      </c>
      <c r="F546" s="1" t="s">
        <v>766</v>
      </c>
      <c r="G546" s="1">
        <v>0</v>
      </c>
    </row>
    <row r="547" spans="1:7" x14ac:dyDescent="0.25">
      <c r="A547" s="1"/>
      <c r="B547" s="1"/>
      <c r="C547" s="1"/>
      <c r="D547" s="1"/>
      <c r="E547" s="1" t="s">
        <v>767</v>
      </c>
      <c r="F547" s="1" t="s">
        <v>768</v>
      </c>
      <c r="G547" s="1">
        <v>750000</v>
      </c>
    </row>
    <row r="548" spans="1:7" x14ac:dyDescent="0.25">
      <c r="A548" s="1"/>
      <c r="B548" s="1"/>
      <c r="C548" s="1"/>
      <c r="D548" s="1"/>
      <c r="E548" s="1" t="s">
        <v>769</v>
      </c>
      <c r="F548" s="1" t="s">
        <v>770</v>
      </c>
      <c r="G548" s="1">
        <v>0</v>
      </c>
    </row>
    <row r="549" spans="1:7" x14ac:dyDescent="0.25">
      <c r="A549" s="1"/>
      <c r="B549" s="1"/>
      <c r="C549" s="1"/>
      <c r="D549" s="1"/>
      <c r="E549" s="1" t="s">
        <v>771</v>
      </c>
      <c r="F549" s="1" t="s">
        <v>772</v>
      </c>
      <c r="G549" s="1">
        <v>0</v>
      </c>
    </row>
    <row r="550" spans="1:7" x14ac:dyDescent="0.25">
      <c r="A550" s="1"/>
      <c r="B550" s="1"/>
      <c r="C550" s="1"/>
      <c r="D550" s="1"/>
      <c r="E550" s="1" t="s">
        <v>773</v>
      </c>
      <c r="F550" s="1" t="s">
        <v>774</v>
      </c>
      <c r="G550" s="1"/>
    </row>
    <row r="551" spans="1:7" x14ac:dyDescent="0.25">
      <c r="A551" s="1"/>
      <c r="B551" s="1"/>
      <c r="C551" s="1"/>
      <c r="D551" s="1"/>
      <c r="E551" s="1" t="s">
        <v>775</v>
      </c>
      <c r="F551" s="1" t="s">
        <v>776</v>
      </c>
      <c r="G551" s="1">
        <v>0</v>
      </c>
    </row>
    <row r="552" spans="1:7" x14ac:dyDescent="0.25">
      <c r="A552" s="1"/>
      <c r="B552" s="1"/>
      <c r="C552" s="1"/>
      <c r="D552" s="1"/>
      <c r="E552" s="1" t="s">
        <v>777</v>
      </c>
      <c r="F552" s="1" t="s">
        <v>778</v>
      </c>
      <c r="G552" s="1">
        <v>0</v>
      </c>
    </row>
    <row r="553" spans="1:7" x14ac:dyDescent="0.25">
      <c r="A553" s="1"/>
      <c r="B553" s="1"/>
      <c r="C553" s="1"/>
      <c r="D553" s="1"/>
      <c r="E553" s="1" t="s">
        <v>779</v>
      </c>
      <c r="F553" s="1" t="s">
        <v>780</v>
      </c>
      <c r="G553" s="1">
        <v>0</v>
      </c>
    </row>
    <row r="554" spans="1:7" x14ac:dyDescent="0.25">
      <c r="A554" s="1"/>
      <c r="B554" s="1"/>
      <c r="C554" s="1"/>
      <c r="D554" s="1"/>
      <c r="E554" s="1" t="s">
        <v>781</v>
      </c>
      <c r="F554" s="1" t="s">
        <v>782</v>
      </c>
      <c r="G554" s="1">
        <v>0</v>
      </c>
    </row>
    <row r="555" spans="1:7" x14ac:dyDescent="0.25">
      <c r="A555" s="1"/>
      <c r="B555" s="1"/>
      <c r="C555" s="1"/>
      <c r="D555" s="1"/>
      <c r="E555" s="1" t="s">
        <v>783</v>
      </c>
      <c r="F555" s="1" t="s">
        <v>784</v>
      </c>
      <c r="G555" s="1">
        <v>0</v>
      </c>
    </row>
    <row r="556" spans="1:7" x14ac:dyDescent="0.25">
      <c r="A556" s="1"/>
      <c r="B556" s="1"/>
      <c r="C556" s="1"/>
      <c r="D556" s="1"/>
      <c r="E556" s="1" t="s">
        <v>785</v>
      </c>
      <c r="F556" s="1" t="s">
        <v>786</v>
      </c>
      <c r="G556" s="1">
        <v>0</v>
      </c>
    </row>
    <row r="557" spans="1:7" x14ac:dyDescent="0.25">
      <c r="A557" s="1"/>
      <c r="B557" s="1"/>
      <c r="C557" s="1"/>
      <c r="D557" s="1"/>
      <c r="E557" s="1" t="s">
        <v>787</v>
      </c>
      <c r="F557" s="1" t="s">
        <v>788</v>
      </c>
      <c r="G557" s="1">
        <v>0</v>
      </c>
    </row>
    <row r="558" spans="1:7" x14ac:dyDescent="0.25">
      <c r="A558" s="1"/>
      <c r="B558" s="1"/>
      <c r="C558" s="1"/>
      <c r="D558" s="1"/>
      <c r="E558" s="1" t="s">
        <v>789</v>
      </c>
      <c r="F558" s="1" t="s">
        <v>790</v>
      </c>
      <c r="G558" s="1">
        <v>0</v>
      </c>
    </row>
    <row r="559" spans="1:7" x14ac:dyDescent="0.25">
      <c r="A559" s="1"/>
      <c r="B559" s="1"/>
      <c r="C559" s="1"/>
      <c r="D559" s="1"/>
      <c r="E559" s="1" t="s">
        <v>791</v>
      </c>
      <c r="F559" s="1" t="s">
        <v>792</v>
      </c>
      <c r="G559" s="1">
        <v>0</v>
      </c>
    </row>
    <row r="560" spans="1:7" x14ac:dyDescent="0.25">
      <c r="A560" s="1"/>
      <c r="B560" s="1"/>
      <c r="C560" s="1"/>
      <c r="D560" s="1"/>
      <c r="E560" s="1" t="s">
        <v>793</v>
      </c>
      <c r="F560" s="1" t="s">
        <v>794</v>
      </c>
      <c r="G560" s="1">
        <v>0</v>
      </c>
    </row>
    <row r="561" spans="1:7" x14ac:dyDescent="0.25">
      <c r="A561" s="1"/>
      <c r="B561" s="1"/>
      <c r="C561" s="1"/>
      <c r="D561" s="1"/>
      <c r="E561" s="1" t="s">
        <v>795</v>
      </c>
      <c r="F561" s="1" t="s">
        <v>796</v>
      </c>
      <c r="G561" s="1">
        <v>0</v>
      </c>
    </row>
    <row r="562" spans="1:7" x14ac:dyDescent="0.25">
      <c r="A562" s="1"/>
      <c r="B562" s="1"/>
      <c r="C562" s="1"/>
      <c r="D562" s="1"/>
      <c r="E562" s="1" t="s">
        <v>797</v>
      </c>
      <c r="F562" s="1" t="s">
        <v>798</v>
      </c>
      <c r="G562" s="1">
        <v>0</v>
      </c>
    </row>
    <row r="563" spans="1:7" x14ac:dyDescent="0.25">
      <c r="A563" s="1"/>
      <c r="B563" s="1"/>
      <c r="C563" s="1"/>
      <c r="D563" s="1"/>
      <c r="E563" s="1" t="s">
        <v>799</v>
      </c>
      <c r="F563" s="1" t="s">
        <v>800</v>
      </c>
      <c r="G563" s="1">
        <v>0</v>
      </c>
    </row>
    <row r="564" spans="1:7" x14ac:dyDescent="0.25">
      <c r="A564" s="1"/>
      <c r="B564" s="1"/>
      <c r="C564" s="1"/>
      <c r="D564" s="1"/>
      <c r="E564" s="1" t="s">
        <v>801</v>
      </c>
      <c r="F564" s="1" t="s">
        <v>802</v>
      </c>
      <c r="G564" s="1">
        <v>0</v>
      </c>
    </row>
    <row r="565" spans="1:7" x14ac:dyDescent="0.25">
      <c r="A565" s="1"/>
      <c r="B565" s="1"/>
      <c r="C565" s="1"/>
      <c r="D565" s="1"/>
      <c r="E565" s="1" t="s">
        <v>803</v>
      </c>
      <c r="F565" s="1" t="s">
        <v>804</v>
      </c>
      <c r="G565" s="1">
        <v>0</v>
      </c>
    </row>
    <row r="566" spans="1:7" x14ac:dyDescent="0.25">
      <c r="A566" s="1"/>
      <c r="B566" s="1"/>
      <c r="C566" s="1"/>
      <c r="D566" s="1" t="s">
        <v>536</v>
      </c>
      <c r="E566" s="1"/>
      <c r="F566" s="1"/>
      <c r="G566" s="1">
        <v>775000</v>
      </c>
    </row>
    <row r="567" spans="1:7" x14ac:dyDescent="0.25">
      <c r="A567" s="1"/>
      <c r="B567" s="1"/>
      <c r="C567" s="1" t="s">
        <v>805</v>
      </c>
      <c r="D567" s="1"/>
      <c r="E567" s="1"/>
      <c r="F567" s="1"/>
      <c r="G567" s="1">
        <v>4229544</v>
      </c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2" t="s">
        <v>806</v>
      </c>
      <c r="D569" s="1"/>
      <c r="E569" s="1"/>
      <c r="F569" s="1"/>
      <c r="G569" s="1"/>
    </row>
    <row r="570" spans="1:7" x14ac:dyDescent="0.25">
      <c r="A570" s="1"/>
      <c r="B570" s="1"/>
      <c r="C570" s="1"/>
      <c r="D570" s="1" t="s">
        <v>482</v>
      </c>
      <c r="E570" s="1"/>
      <c r="F570" s="1"/>
      <c r="G570" s="1"/>
    </row>
    <row r="571" spans="1:7" x14ac:dyDescent="0.25">
      <c r="A571" s="1"/>
      <c r="B571" s="1"/>
      <c r="C571" s="1"/>
      <c r="D571" s="1"/>
      <c r="E571" s="1" t="s">
        <v>807</v>
      </c>
      <c r="F571" s="1" t="s">
        <v>808</v>
      </c>
      <c r="G571" s="1">
        <v>85358</v>
      </c>
    </row>
    <row r="572" spans="1:7" x14ac:dyDescent="0.25">
      <c r="A572" s="1"/>
      <c r="B572" s="1"/>
      <c r="C572" s="1"/>
      <c r="D572" s="1"/>
      <c r="E572" s="1" t="s">
        <v>809</v>
      </c>
      <c r="F572" s="1" t="s">
        <v>810</v>
      </c>
      <c r="G572" s="1">
        <v>53477</v>
      </c>
    </row>
    <row r="573" spans="1:7" x14ac:dyDescent="0.25">
      <c r="A573" s="1"/>
      <c r="B573" s="1"/>
      <c r="C573" s="1"/>
      <c r="D573" s="1"/>
      <c r="E573" s="1" t="s">
        <v>811</v>
      </c>
      <c r="F573" s="1" t="s">
        <v>812</v>
      </c>
      <c r="G573" s="1">
        <v>78334</v>
      </c>
    </row>
    <row r="574" spans="1:7" x14ac:dyDescent="0.25">
      <c r="A574" s="1"/>
      <c r="B574" s="1"/>
      <c r="C574" s="1"/>
      <c r="D574" s="1"/>
      <c r="E574" s="1" t="s">
        <v>813</v>
      </c>
      <c r="F574" s="1" t="s">
        <v>814</v>
      </c>
      <c r="G574" s="1">
        <v>242345</v>
      </c>
    </row>
    <row r="575" spans="1:7" x14ac:dyDescent="0.25">
      <c r="A575" s="1"/>
      <c r="B575" s="1"/>
      <c r="C575" s="1"/>
      <c r="D575" s="1"/>
      <c r="E575" s="1" t="s">
        <v>815</v>
      </c>
      <c r="F575" s="1" t="s">
        <v>816</v>
      </c>
      <c r="G575" s="1">
        <v>39167</v>
      </c>
    </row>
    <row r="576" spans="1:7" x14ac:dyDescent="0.25">
      <c r="A576" s="1"/>
      <c r="B576" s="1"/>
      <c r="C576" s="1"/>
      <c r="D576" s="1"/>
      <c r="E576" s="1" t="s">
        <v>817</v>
      </c>
      <c r="F576" s="1" t="s">
        <v>818</v>
      </c>
      <c r="G576" s="1">
        <v>68974</v>
      </c>
    </row>
    <row r="577" spans="1:7" x14ac:dyDescent="0.25">
      <c r="A577" s="1"/>
      <c r="B577" s="1"/>
      <c r="C577" s="1"/>
      <c r="D577" s="1"/>
      <c r="E577" s="1" t="s">
        <v>493</v>
      </c>
      <c r="F577" s="1" t="s">
        <v>819</v>
      </c>
      <c r="G577" s="1">
        <v>0</v>
      </c>
    </row>
    <row r="578" spans="1:7" x14ac:dyDescent="0.25">
      <c r="A578" s="1"/>
      <c r="B578" s="1"/>
      <c r="C578" s="1"/>
      <c r="D578" s="1"/>
      <c r="E578" s="1" t="s">
        <v>495</v>
      </c>
      <c r="F578" s="1" t="s">
        <v>820</v>
      </c>
      <c r="G578" s="1">
        <v>0</v>
      </c>
    </row>
    <row r="579" spans="1:7" x14ac:dyDescent="0.25">
      <c r="A579" s="1"/>
      <c r="B579" s="1"/>
      <c r="C579" s="1"/>
      <c r="D579" s="1"/>
      <c r="E579" s="1" t="s">
        <v>497</v>
      </c>
      <c r="F579" s="1" t="s">
        <v>821</v>
      </c>
      <c r="G579" s="1">
        <v>10660</v>
      </c>
    </row>
    <row r="580" spans="1:7" x14ac:dyDescent="0.25">
      <c r="A580" s="1"/>
      <c r="B580" s="1"/>
      <c r="C580" s="1"/>
      <c r="D580" s="1"/>
      <c r="E580" s="1" t="s">
        <v>499</v>
      </c>
      <c r="F580" s="1" t="s">
        <v>822</v>
      </c>
      <c r="G580" s="1">
        <v>24939</v>
      </c>
    </row>
    <row r="581" spans="1:7" x14ac:dyDescent="0.25">
      <c r="A581" s="1"/>
      <c r="B581" s="1"/>
      <c r="C581" s="1"/>
      <c r="D581" s="1" t="s">
        <v>503</v>
      </c>
      <c r="E581" s="1"/>
      <c r="F581" s="1"/>
      <c r="G581" s="1">
        <v>603254</v>
      </c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 t="s">
        <v>504</v>
      </c>
      <c r="E583" s="1"/>
      <c r="F583" s="1"/>
      <c r="G583" s="1"/>
    </row>
    <row r="584" spans="1:7" x14ac:dyDescent="0.25">
      <c r="A584" s="1"/>
      <c r="B584" s="1"/>
      <c r="C584" s="1"/>
      <c r="D584" s="1"/>
      <c r="E584" s="1" t="s">
        <v>505</v>
      </c>
      <c r="F584" s="1" t="s">
        <v>823</v>
      </c>
      <c r="G584" s="1">
        <v>46149</v>
      </c>
    </row>
    <row r="585" spans="1:7" x14ac:dyDescent="0.25">
      <c r="A585" s="1"/>
      <c r="B585" s="1"/>
      <c r="C585" s="1"/>
      <c r="D585" s="1"/>
      <c r="E585" s="1" t="s">
        <v>507</v>
      </c>
      <c r="F585" s="1" t="s">
        <v>824</v>
      </c>
      <c r="G585" s="1">
        <v>60816</v>
      </c>
    </row>
    <row r="586" spans="1:7" x14ac:dyDescent="0.25">
      <c r="A586" s="1"/>
      <c r="B586" s="1"/>
      <c r="C586" s="1"/>
      <c r="D586" s="1"/>
      <c r="E586" s="1" t="s">
        <v>509</v>
      </c>
      <c r="F586" s="1" t="s">
        <v>825</v>
      </c>
      <c r="G586" s="1">
        <v>89946</v>
      </c>
    </row>
    <row r="587" spans="1:7" x14ac:dyDescent="0.25">
      <c r="A587" s="1"/>
      <c r="B587" s="1"/>
      <c r="C587" s="1"/>
      <c r="D587" s="1"/>
      <c r="E587" s="1" t="s">
        <v>511</v>
      </c>
      <c r="F587" s="1" t="s">
        <v>826</v>
      </c>
      <c r="G587" s="1">
        <v>1328</v>
      </c>
    </row>
    <row r="588" spans="1:7" x14ac:dyDescent="0.25">
      <c r="A588" s="1"/>
      <c r="B588" s="1"/>
      <c r="C588" s="1"/>
      <c r="D588" s="1" t="s">
        <v>513</v>
      </c>
      <c r="E588" s="1"/>
      <c r="F588" s="1"/>
      <c r="G588" s="1">
        <v>198239</v>
      </c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 t="s">
        <v>514</v>
      </c>
      <c r="E590" s="1"/>
      <c r="F590" s="1"/>
      <c r="G590" s="1"/>
    </row>
    <row r="591" spans="1:7" x14ac:dyDescent="0.25">
      <c r="A591" s="1"/>
      <c r="B591" s="1"/>
      <c r="C591" s="1"/>
      <c r="D591" s="1"/>
      <c r="E591" s="1" t="s">
        <v>515</v>
      </c>
      <c r="F591" s="1" t="s">
        <v>827</v>
      </c>
      <c r="G591" s="1">
        <v>274</v>
      </c>
    </row>
    <row r="592" spans="1:7" x14ac:dyDescent="0.25">
      <c r="A592" s="1"/>
      <c r="B592" s="1"/>
      <c r="C592" s="1"/>
      <c r="D592" s="1"/>
      <c r="E592" s="1" t="s">
        <v>517</v>
      </c>
      <c r="F592" s="1" t="s">
        <v>828</v>
      </c>
      <c r="G592" s="1">
        <v>3000</v>
      </c>
    </row>
    <row r="593" spans="1:7" x14ac:dyDescent="0.25">
      <c r="A593" s="1"/>
      <c r="B593" s="1"/>
      <c r="C593" s="1"/>
      <c r="D593" s="1"/>
      <c r="E593" s="1" t="s">
        <v>519</v>
      </c>
      <c r="F593" s="1" t="s">
        <v>829</v>
      </c>
      <c r="G593" s="1">
        <v>12000</v>
      </c>
    </row>
    <row r="594" spans="1:7" x14ac:dyDescent="0.25">
      <c r="A594" s="1"/>
      <c r="B594" s="1"/>
      <c r="C594" s="1"/>
      <c r="D594" s="1"/>
      <c r="E594" s="1" t="s">
        <v>521</v>
      </c>
      <c r="F594" s="1" t="s">
        <v>830</v>
      </c>
      <c r="G594" s="1">
        <v>0</v>
      </c>
    </row>
    <row r="595" spans="1:7" x14ac:dyDescent="0.25">
      <c r="A595" s="1"/>
      <c r="B595" s="1"/>
      <c r="C595" s="1"/>
      <c r="D595" s="1"/>
      <c r="E595" s="1" t="s">
        <v>611</v>
      </c>
      <c r="F595" s="1" t="s">
        <v>831</v>
      </c>
      <c r="G595" s="1">
        <v>175</v>
      </c>
    </row>
    <row r="596" spans="1:7" x14ac:dyDescent="0.25">
      <c r="A596" s="1"/>
      <c r="B596" s="1"/>
      <c r="C596" s="1"/>
      <c r="D596" s="1"/>
      <c r="E596" s="1" t="s">
        <v>525</v>
      </c>
      <c r="F596" s="1" t="s">
        <v>832</v>
      </c>
      <c r="G596" s="1">
        <v>2300</v>
      </c>
    </row>
    <row r="597" spans="1:7" x14ac:dyDescent="0.25">
      <c r="A597" s="1"/>
      <c r="B597" s="1"/>
      <c r="C597" s="1"/>
      <c r="D597" s="1"/>
      <c r="E597" s="1" t="s">
        <v>833</v>
      </c>
      <c r="F597" s="1" t="s">
        <v>834</v>
      </c>
      <c r="G597" s="1">
        <v>50000</v>
      </c>
    </row>
    <row r="598" spans="1:7" x14ac:dyDescent="0.25">
      <c r="A598" s="1"/>
      <c r="B598" s="1"/>
      <c r="C598" s="1"/>
      <c r="D598" s="1" t="s">
        <v>528</v>
      </c>
      <c r="E598" s="1"/>
      <c r="F598" s="1"/>
      <c r="G598" s="1">
        <v>67749</v>
      </c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 t="s">
        <v>533</v>
      </c>
      <c r="E600" s="1"/>
      <c r="F600" s="1"/>
      <c r="G600" s="1"/>
    </row>
    <row r="601" spans="1:7" x14ac:dyDescent="0.25">
      <c r="A601" s="1"/>
      <c r="B601" s="1"/>
      <c r="C601" s="1"/>
      <c r="D601" s="1"/>
      <c r="E601" s="1" t="s">
        <v>534</v>
      </c>
      <c r="F601" s="1" t="s">
        <v>835</v>
      </c>
      <c r="G601" s="1">
        <v>0</v>
      </c>
    </row>
    <row r="602" spans="1:7" x14ac:dyDescent="0.25">
      <c r="A602" s="1"/>
      <c r="B602" s="1"/>
      <c r="C602" s="1"/>
      <c r="D602" s="1" t="s">
        <v>536</v>
      </c>
      <c r="E602" s="1"/>
      <c r="F602" s="1"/>
      <c r="G602" s="1">
        <v>0</v>
      </c>
    </row>
    <row r="603" spans="1:7" x14ac:dyDescent="0.25">
      <c r="A603" s="1"/>
      <c r="B603" s="1"/>
      <c r="C603" s="1" t="s">
        <v>836</v>
      </c>
      <c r="D603" s="1"/>
      <c r="E603" s="1"/>
      <c r="F603" s="1"/>
      <c r="G603" s="1">
        <v>869242</v>
      </c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2" t="s">
        <v>837</v>
      </c>
      <c r="D605" s="1"/>
      <c r="E605" s="1"/>
      <c r="F605" s="1"/>
      <c r="G605" s="1"/>
    </row>
    <row r="606" spans="1:7" x14ac:dyDescent="0.25">
      <c r="A606" s="1"/>
      <c r="B606" s="1"/>
      <c r="C606" s="1"/>
      <c r="D606" s="1" t="s">
        <v>482</v>
      </c>
      <c r="E606" s="1"/>
      <c r="F606" s="1"/>
      <c r="G606" s="1"/>
    </row>
    <row r="607" spans="1:7" x14ac:dyDescent="0.25">
      <c r="A607" s="1"/>
      <c r="B607" s="1"/>
      <c r="C607" s="1"/>
      <c r="D607" s="1"/>
      <c r="E607" s="1" t="s">
        <v>838</v>
      </c>
      <c r="F607" s="1" t="s">
        <v>839</v>
      </c>
      <c r="G607" s="1">
        <v>60320</v>
      </c>
    </row>
    <row r="608" spans="1:7" x14ac:dyDescent="0.25">
      <c r="A608" s="1"/>
      <c r="B608" s="1"/>
      <c r="C608" s="1"/>
      <c r="D608" s="1"/>
      <c r="E608" s="1" t="s">
        <v>840</v>
      </c>
      <c r="F608" s="1" t="s">
        <v>841</v>
      </c>
      <c r="G608" s="1">
        <v>39167</v>
      </c>
    </row>
    <row r="609" spans="1:7" x14ac:dyDescent="0.25">
      <c r="A609" s="1"/>
      <c r="B609" s="1"/>
      <c r="C609" s="1"/>
      <c r="D609" s="1"/>
      <c r="E609" s="1" t="s">
        <v>541</v>
      </c>
      <c r="F609" s="1" t="s">
        <v>842</v>
      </c>
      <c r="G609" s="1">
        <v>34487</v>
      </c>
    </row>
    <row r="610" spans="1:7" x14ac:dyDescent="0.25">
      <c r="A610" s="1"/>
      <c r="B610" s="1"/>
      <c r="C610" s="1"/>
      <c r="D610" s="1"/>
      <c r="E610" s="1" t="s">
        <v>843</v>
      </c>
      <c r="F610" s="1" t="s">
        <v>844</v>
      </c>
      <c r="G610" s="1">
        <v>0</v>
      </c>
    </row>
    <row r="611" spans="1:7" x14ac:dyDescent="0.25">
      <c r="A611" s="1"/>
      <c r="B611" s="1"/>
      <c r="C611" s="1"/>
      <c r="D611" s="1"/>
      <c r="E611" s="1" t="s">
        <v>845</v>
      </c>
      <c r="F611" s="1" t="s">
        <v>846</v>
      </c>
      <c r="G611" s="1">
        <v>40000</v>
      </c>
    </row>
    <row r="612" spans="1:7" x14ac:dyDescent="0.25">
      <c r="A612" s="1"/>
      <c r="B612" s="1"/>
      <c r="C612" s="1"/>
      <c r="D612" s="1"/>
      <c r="E612" s="1" t="s">
        <v>847</v>
      </c>
      <c r="F612" s="1" t="s">
        <v>848</v>
      </c>
      <c r="G612" s="1">
        <v>0</v>
      </c>
    </row>
    <row r="613" spans="1:7" x14ac:dyDescent="0.25">
      <c r="A613" s="1"/>
      <c r="B613" s="1"/>
      <c r="C613" s="1"/>
      <c r="D613" s="1"/>
      <c r="E613" s="1" t="s">
        <v>493</v>
      </c>
      <c r="F613" s="1" t="s">
        <v>849</v>
      </c>
      <c r="G613" s="1">
        <v>0</v>
      </c>
    </row>
    <row r="614" spans="1:7" x14ac:dyDescent="0.25">
      <c r="A614" s="1"/>
      <c r="B614" s="1"/>
      <c r="C614" s="1"/>
      <c r="D614" s="1"/>
      <c r="E614" s="1" t="s">
        <v>497</v>
      </c>
      <c r="F614" s="1" t="s">
        <v>850</v>
      </c>
      <c r="G614" s="1">
        <v>1695</v>
      </c>
    </row>
    <row r="615" spans="1:7" x14ac:dyDescent="0.25">
      <c r="A615" s="1"/>
      <c r="B615" s="1"/>
      <c r="C615" s="1"/>
      <c r="D615" s="1"/>
      <c r="E615" s="1" t="s">
        <v>499</v>
      </c>
      <c r="F615" s="1" t="s">
        <v>851</v>
      </c>
      <c r="G615" s="1">
        <v>6583</v>
      </c>
    </row>
    <row r="616" spans="1:7" x14ac:dyDescent="0.25">
      <c r="A616" s="1"/>
      <c r="B616" s="1"/>
      <c r="C616" s="1"/>
      <c r="D616" s="1" t="s">
        <v>503</v>
      </c>
      <c r="E616" s="1"/>
      <c r="F616" s="1"/>
      <c r="G616" s="1">
        <v>182252</v>
      </c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 t="s">
        <v>504</v>
      </c>
      <c r="E618" s="1"/>
      <c r="F618" s="1"/>
      <c r="G618" s="1"/>
    </row>
    <row r="619" spans="1:7" x14ac:dyDescent="0.25">
      <c r="A619" s="1"/>
      <c r="B619" s="1"/>
      <c r="C619" s="1"/>
      <c r="D619" s="1"/>
      <c r="E619" s="1" t="s">
        <v>505</v>
      </c>
      <c r="F619" s="1" t="s">
        <v>852</v>
      </c>
      <c r="G619" s="1">
        <v>13943</v>
      </c>
    </row>
    <row r="620" spans="1:7" x14ac:dyDescent="0.25">
      <c r="A620" s="1"/>
      <c r="B620" s="1"/>
      <c r="C620" s="1"/>
      <c r="D620" s="1"/>
      <c r="E620" s="1" t="s">
        <v>507</v>
      </c>
      <c r="F620" s="1" t="s">
        <v>853</v>
      </c>
      <c r="G620" s="1">
        <v>13920</v>
      </c>
    </row>
    <row r="621" spans="1:7" x14ac:dyDescent="0.25">
      <c r="A621" s="1"/>
      <c r="B621" s="1"/>
      <c r="C621" s="1"/>
      <c r="D621" s="1"/>
      <c r="E621" s="1" t="s">
        <v>509</v>
      </c>
      <c r="F621" s="1" t="s">
        <v>854</v>
      </c>
      <c r="G621" s="1">
        <v>27174</v>
      </c>
    </row>
    <row r="622" spans="1:7" x14ac:dyDescent="0.25">
      <c r="A622" s="1"/>
      <c r="B622" s="1"/>
      <c r="C622" s="1"/>
      <c r="D622" s="1"/>
      <c r="E622" s="1" t="s">
        <v>511</v>
      </c>
      <c r="F622" s="1" t="s">
        <v>855</v>
      </c>
      <c r="G622" s="1">
        <v>401</v>
      </c>
    </row>
    <row r="623" spans="1:7" x14ac:dyDescent="0.25">
      <c r="A623" s="1"/>
      <c r="B623" s="1"/>
      <c r="C623" s="1"/>
      <c r="D623" s="1" t="s">
        <v>513</v>
      </c>
      <c r="E623" s="1"/>
      <c r="F623" s="1"/>
      <c r="G623" s="1">
        <v>55438</v>
      </c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 t="s">
        <v>514</v>
      </c>
      <c r="E625" s="1"/>
      <c r="F625" s="1"/>
      <c r="G625" s="1"/>
    </row>
    <row r="626" spans="1:7" x14ac:dyDescent="0.25">
      <c r="A626" s="1"/>
      <c r="B626" s="1"/>
      <c r="C626" s="1"/>
      <c r="D626" s="1"/>
      <c r="E626" s="1" t="s">
        <v>856</v>
      </c>
      <c r="F626" s="1" t="s">
        <v>857</v>
      </c>
      <c r="G626" s="1">
        <v>2700</v>
      </c>
    </row>
    <row r="627" spans="1:7" x14ac:dyDescent="0.25">
      <c r="A627" s="1"/>
      <c r="B627" s="1"/>
      <c r="C627" s="1"/>
      <c r="D627" s="1"/>
      <c r="E627" s="1" t="s">
        <v>631</v>
      </c>
      <c r="F627" s="1" t="s">
        <v>858</v>
      </c>
      <c r="G627" s="1">
        <v>5000</v>
      </c>
    </row>
    <row r="628" spans="1:7" x14ac:dyDescent="0.25">
      <c r="A628" s="1"/>
      <c r="B628" s="1"/>
      <c r="C628" s="1"/>
      <c r="D628" s="1"/>
      <c r="E628" s="1" t="s">
        <v>606</v>
      </c>
      <c r="F628" s="1" t="s">
        <v>859</v>
      </c>
      <c r="G628" s="1">
        <v>55000</v>
      </c>
    </row>
    <row r="629" spans="1:7" x14ac:dyDescent="0.25">
      <c r="A629" s="1"/>
      <c r="B629" s="1"/>
      <c r="C629" s="1"/>
      <c r="D629" s="1"/>
      <c r="E629" s="1" t="s">
        <v>515</v>
      </c>
      <c r="F629" s="1" t="s">
        <v>860</v>
      </c>
      <c r="G629" s="1">
        <v>70</v>
      </c>
    </row>
    <row r="630" spans="1:7" x14ac:dyDescent="0.25">
      <c r="A630" s="1"/>
      <c r="B630" s="1"/>
      <c r="C630" s="1"/>
      <c r="D630" s="1"/>
      <c r="E630" s="1" t="s">
        <v>517</v>
      </c>
      <c r="F630" s="1" t="s">
        <v>861</v>
      </c>
      <c r="G630" s="1">
        <v>1000</v>
      </c>
    </row>
    <row r="631" spans="1:7" x14ac:dyDescent="0.25">
      <c r="A631" s="1"/>
      <c r="B631" s="1"/>
      <c r="C631" s="1"/>
      <c r="D631" s="1"/>
      <c r="E631" s="1" t="s">
        <v>519</v>
      </c>
      <c r="F631" s="1" t="s">
        <v>862</v>
      </c>
      <c r="G631" s="1">
        <v>16000</v>
      </c>
    </row>
    <row r="632" spans="1:7" x14ac:dyDescent="0.25">
      <c r="A632" s="1"/>
      <c r="B632" s="1"/>
      <c r="C632" s="1"/>
      <c r="D632" s="1"/>
      <c r="E632" s="1" t="s">
        <v>521</v>
      </c>
      <c r="F632" s="1" t="s">
        <v>863</v>
      </c>
      <c r="G632" s="1">
        <v>0</v>
      </c>
    </row>
    <row r="633" spans="1:7" x14ac:dyDescent="0.25">
      <c r="A633" s="1"/>
      <c r="B633" s="1"/>
      <c r="C633" s="1"/>
      <c r="D633" s="1"/>
      <c r="E633" s="1" t="s">
        <v>611</v>
      </c>
      <c r="F633" s="1" t="s">
        <v>864</v>
      </c>
      <c r="G633" s="1">
        <v>700</v>
      </c>
    </row>
    <row r="634" spans="1:7" x14ac:dyDescent="0.25">
      <c r="A634" s="1"/>
      <c r="B634" s="1"/>
      <c r="C634" s="1"/>
      <c r="D634" s="1"/>
      <c r="E634" s="1" t="s">
        <v>525</v>
      </c>
      <c r="F634" s="1" t="s">
        <v>865</v>
      </c>
      <c r="G634" s="1">
        <v>4000</v>
      </c>
    </row>
    <row r="635" spans="1:7" x14ac:dyDescent="0.25">
      <c r="A635" s="1"/>
      <c r="B635" s="1"/>
      <c r="C635" s="1"/>
      <c r="D635" s="1"/>
      <c r="E635" s="1" t="s">
        <v>866</v>
      </c>
      <c r="F635" s="1" t="s">
        <v>867</v>
      </c>
      <c r="G635" s="1">
        <v>400</v>
      </c>
    </row>
    <row r="636" spans="1:7" x14ac:dyDescent="0.25">
      <c r="A636" s="1"/>
      <c r="B636" s="1"/>
      <c r="C636" s="1"/>
      <c r="D636" s="1" t="s">
        <v>528</v>
      </c>
      <c r="E636" s="1"/>
      <c r="F636" s="1"/>
      <c r="G636" s="1">
        <v>84870</v>
      </c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 t="s">
        <v>529</v>
      </c>
      <c r="E638" s="1"/>
      <c r="F638" s="1"/>
      <c r="G638" s="1"/>
    </row>
    <row r="639" spans="1:7" x14ac:dyDescent="0.25">
      <c r="A639" s="1"/>
      <c r="B639" s="1"/>
      <c r="C639" s="1"/>
      <c r="D639" s="1"/>
      <c r="E639" s="1" t="s">
        <v>868</v>
      </c>
      <c r="F639" s="1" t="s">
        <v>869</v>
      </c>
      <c r="G639" s="1">
        <v>1600</v>
      </c>
    </row>
    <row r="640" spans="1:7" x14ac:dyDescent="0.25">
      <c r="A640" s="1"/>
      <c r="B640" s="1"/>
      <c r="C640" s="1"/>
      <c r="D640" s="1"/>
      <c r="E640" s="1" t="s">
        <v>707</v>
      </c>
      <c r="F640" s="1" t="s">
        <v>870</v>
      </c>
      <c r="G640" s="1">
        <v>5000</v>
      </c>
    </row>
    <row r="641" spans="1:7" x14ac:dyDescent="0.25">
      <c r="A641" s="1"/>
      <c r="B641" s="1"/>
      <c r="C641" s="1"/>
      <c r="D641" s="1"/>
      <c r="E641" s="1" t="s">
        <v>871</v>
      </c>
      <c r="F641" s="1" t="s">
        <v>872</v>
      </c>
      <c r="G641" s="1">
        <v>28500</v>
      </c>
    </row>
    <row r="642" spans="1:7" x14ac:dyDescent="0.25">
      <c r="A642" s="1"/>
      <c r="B642" s="1"/>
      <c r="C642" s="1"/>
      <c r="D642" s="1"/>
      <c r="E642" s="1" t="s">
        <v>873</v>
      </c>
      <c r="F642" s="1" t="s">
        <v>874</v>
      </c>
      <c r="G642" s="1">
        <v>3236</v>
      </c>
    </row>
    <row r="643" spans="1:7" x14ac:dyDescent="0.25">
      <c r="A643" s="1"/>
      <c r="B643" s="1"/>
      <c r="C643" s="1"/>
      <c r="D643" s="1"/>
      <c r="E643" s="1" t="s">
        <v>875</v>
      </c>
      <c r="F643" s="1" t="s">
        <v>876</v>
      </c>
      <c r="G643" s="1">
        <v>4000</v>
      </c>
    </row>
    <row r="644" spans="1:7" x14ac:dyDescent="0.25">
      <c r="A644" s="1"/>
      <c r="B644" s="1"/>
      <c r="C644" s="1"/>
      <c r="D644" s="1" t="s">
        <v>532</v>
      </c>
      <c r="E644" s="1"/>
      <c r="F644" s="1"/>
      <c r="G644" s="1">
        <v>42336</v>
      </c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x14ac:dyDescent="0.25">
      <c r="A646" s="1"/>
      <c r="B646" s="1"/>
      <c r="C646" s="1"/>
      <c r="D646" s="1" t="s">
        <v>533</v>
      </c>
      <c r="E646" s="1"/>
      <c r="F646" s="1"/>
      <c r="G646" s="1"/>
    </row>
    <row r="647" spans="1:7" x14ac:dyDescent="0.25">
      <c r="A647" s="1"/>
      <c r="B647" s="1"/>
      <c r="C647" s="1"/>
      <c r="D647" s="1"/>
      <c r="E647" s="1" t="s">
        <v>534</v>
      </c>
      <c r="F647" s="1" t="s">
        <v>877</v>
      </c>
      <c r="G647" s="1">
        <v>0</v>
      </c>
    </row>
    <row r="648" spans="1:7" x14ac:dyDescent="0.25">
      <c r="A648" s="1"/>
      <c r="B648" s="1"/>
      <c r="C648" s="1"/>
      <c r="D648" s="1" t="s">
        <v>536</v>
      </c>
      <c r="E648" s="1"/>
      <c r="F648" s="1"/>
      <c r="G648" s="1">
        <v>0</v>
      </c>
    </row>
    <row r="649" spans="1:7" x14ac:dyDescent="0.25">
      <c r="A649" s="1"/>
      <c r="B649" s="1"/>
      <c r="C649" s="1" t="s">
        <v>878</v>
      </c>
      <c r="D649" s="1"/>
      <c r="E649" s="1"/>
      <c r="F649" s="1"/>
      <c r="G649" s="1">
        <v>364896</v>
      </c>
    </row>
    <row r="650" spans="1:7" x14ac:dyDescent="0.25">
      <c r="A650" s="1"/>
      <c r="B650" s="1"/>
      <c r="C650" s="1"/>
      <c r="D650" s="1"/>
      <c r="E650" s="1"/>
      <c r="F650" s="1"/>
      <c r="G650" s="1"/>
    </row>
    <row r="651" spans="1:7" x14ac:dyDescent="0.25">
      <c r="A651" s="1"/>
      <c r="B651" s="1"/>
      <c r="C651" s="2" t="s">
        <v>879</v>
      </c>
      <c r="D651" s="1"/>
      <c r="E651" s="1"/>
      <c r="F651" s="1"/>
      <c r="G651" s="1"/>
    </row>
    <row r="652" spans="1:7" x14ac:dyDescent="0.25">
      <c r="A652" s="1"/>
      <c r="B652" s="1"/>
      <c r="C652" s="1"/>
      <c r="D652" s="1" t="s">
        <v>482</v>
      </c>
      <c r="E652" s="1"/>
      <c r="F652" s="1"/>
      <c r="G652" s="1"/>
    </row>
    <row r="653" spans="1:7" x14ac:dyDescent="0.25">
      <c r="A653" s="1"/>
      <c r="B653" s="1"/>
      <c r="C653" s="1"/>
      <c r="D653" s="1"/>
      <c r="E653" s="1" t="s">
        <v>880</v>
      </c>
      <c r="F653" s="1" t="s">
        <v>881</v>
      </c>
      <c r="G653" s="1">
        <v>85358</v>
      </c>
    </row>
    <row r="654" spans="1:7" x14ac:dyDescent="0.25">
      <c r="A654" s="1"/>
      <c r="B654" s="1"/>
      <c r="C654" s="1"/>
      <c r="D654" s="1"/>
      <c r="E654" s="1" t="s">
        <v>882</v>
      </c>
      <c r="F654" s="1" t="s">
        <v>883</v>
      </c>
      <c r="G654" s="1">
        <v>62005</v>
      </c>
    </row>
    <row r="655" spans="1:7" x14ac:dyDescent="0.25">
      <c r="A655" s="1"/>
      <c r="B655" s="1"/>
      <c r="C655" s="1"/>
      <c r="D655" s="1"/>
      <c r="E655" s="1" t="s">
        <v>884</v>
      </c>
      <c r="F655" s="1" t="s">
        <v>885</v>
      </c>
      <c r="G655" s="1">
        <v>90564</v>
      </c>
    </row>
    <row r="656" spans="1:7" x14ac:dyDescent="0.25">
      <c r="A656" s="1"/>
      <c r="B656" s="1"/>
      <c r="C656" s="1"/>
      <c r="D656" s="1"/>
      <c r="E656" s="1" t="s">
        <v>886</v>
      </c>
      <c r="F656" s="1" t="s">
        <v>887</v>
      </c>
      <c r="G656" s="1">
        <v>111636</v>
      </c>
    </row>
    <row r="657" spans="1:7" x14ac:dyDescent="0.25">
      <c r="A657" s="1"/>
      <c r="B657" s="1"/>
      <c r="C657" s="1"/>
      <c r="D657" s="1"/>
      <c r="E657" s="1" t="s">
        <v>888</v>
      </c>
      <c r="F657" s="1" t="s">
        <v>889</v>
      </c>
      <c r="G657" s="1">
        <v>57783</v>
      </c>
    </row>
    <row r="658" spans="1:7" x14ac:dyDescent="0.25">
      <c r="A658" s="1"/>
      <c r="B658" s="1"/>
      <c r="C658" s="1"/>
      <c r="D658" s="1"/>
      <c r="E658" s="1" t="s">
        <v>493</v>
      </c>
      <c r="F658" s="1" t="s">
        <v>890</v>
      </c>
      <c r="G658" s="1">
        <v>0</v>
      </c>
    </row>
    <row r="659" spans="1:7" x14ac:dyDescent="0.25">
      <c r="A659" s="1"/>
      <c r="B659" s="1"/>
      <c r="C659" s="1"/>
      <c r="D659" s="1"/>
      <c r="E659" s="1" t="s">
        <v>495</v>
      </c>
      <c r="F659" s="1" t="s">
        <v>891</v>
      </c>
      <c r="G659" s="1">
        <v>0</v>
      </c>
    </row>
    <row r="660" spans="1:7" x14ac:dyDescent="0.25">
      <c r="A660" s="1"/>
      <c r="B660" s="1"/>
      <c r="C660" s="1"/>
      <c r="D660" s="1"/>
      <c r="E660" s="1" t="s">
        <v>497</v>
      </c>
      <c r="F660" s="1" t="s">
        <v>892</v>
      </c>
      <c r="G660" s="1">
        <v>5270</v>
      </c>
    </row>
    <row r="661" spans="1:7" x14ac:dyDescent="0.25">
      <c r="A661" s="1"/>
      <c r="B661" s="1"/>
      <c r="C661" s="1"/>
      <c r="D661" s="1"/>
      <c r="E661" s="1" t="s">
        <v>499</v>
      </c>
      <c r="F661" s="1" t="s">
        <v>893</v>
      </c>
      <c r="G661" s="1">
        <v>20372</v>
      </c>
    </row>
    <row r="662" spans="1:7" x14ac:dyDescent="0.25">
      <c r="A662" s="1"/>
      <c r="B662" s="1"/>
      <c r="C662" s="1"/>
      <c r="D662" s="1" t="s">
        <v>503</v>
      </c>
      <c r="E662" s="1"/>
      <c r="F662" s="1"/>
      <c r="G662" s="1">
        <v>432988</v>
      </c>
    </row>
    <row r="663" spans="1:7" x14ac:dyDescent="0.25">
      <c r="A663" s="1"/>
      <c r="B663" s="1"/>
      <c r="C663" s="1"/>
      <c r="D663" s="1"/>
      <c r="E663" s="1"/>
      <c r="F663" s="1"/>
      <c r="G663" s="1"/>
    </row>
    <row r="664" spans="1:7" x14ac:dyDescent="0.25">
      <c r="A664" s="1"/>
      <c r="B664" s="1"/>
      <c r="C664" s="1"/>
      <c r="D664" s="1" t="s">
        <v>504</v>
      </c>
      <c r="E664" s="1"/>
      <c r="F664" s="1"/>
      <c r="G664" s="1"/>
    </row>
    <row r="665" spans="1:7" x14ac:dyDescent="0.25">
      <c r="A665" s="1"/>
      <c r="B665" s="1"/>
      <c r="C665" s="1"/>
      <c r="D665" s="1"/>
      <c r="E665" s="1" t="s">
        <v>505</v>
      </c>
      <c r="F665" s="1" t="s">
        <v>894</v>
      </c>
      <c r="G665" s="1">
        <v>33124</v>
      </c>
    </row>
    <row r="666" spans="1:7" x14ac:dyDescent="0.25">
      <c r="A666" s="1"/>
      <c r="B666" s="1"/>
      <c r="C666" s="1"/>
      <c r="D666" s="1"/>
      <c r="E666" s="1" t="s">
        <v>507</v>
      </c>
      <c r="F666" s="1" t="s">
        <v>895</v>
      </c>
      <c r="G666" s="1">
        <v>32976</v>
      </c>
    </row>
    <row r="667" spans="1:7" x14ac:dyDescent="0.25">
      <c r="A667" s="1"/>
      <c r="B667" s="1"/>
      <c r="C667" s="1"/>
      <c r="D667" s="1"/>
      <c r="E667" s="1" t="s">
        <v>509</v>
      </c>
      <c r="F667" s="1" t="s">
        <v>896</v>
      </c>
      <c r="G667" s="1">
        <v>64559</v>
      </c>
    </row>
    <row r="668" spans="1:7" x14ac:dyDescent="0.25">
      <c r="A668" s="1"/>
      <c r="B668" s="1"/>
      <c r="C668" s="1"/>
      <c r="D668" s="1"/>
      <c r="E668" s="1" t="s">
        <v>511</v>
      </c>
      <c r="F668" s="1" t="s">
        <v>897</v>
      </c>
      <c r="G668" s="1">
        <v>953</v>
      </c>
    </row>
    <row r="669" spans="1:7" x14ac:dyDescent="0.25">
      <c r="A669" s="1"/>
      <c r="B669" s="1"/>
      <c r="C669" s="1"/>
      <c r="D669" s="1" t="s">
        <v>513</v>
      </c>
      <c r="E669" s="1"/>
      <c r="F669" s="1"/>
      <c r="G669" s="1">
        <v>131612</v>
      </c>
    </row>
    <row r="670" spans="1:7" x14ac:dyDescent="0.25">
      <c r="A670" s="1"/>
      <c r="B670" s="1"/>
      <c r="C670" s="1"/>
      <c r="D670" s="1"/>
      <c r="E670" s="1"/>
      <c r="F670" s="1"/>
      <c r="G670" s="1"/>
    </row>
    <row r="671" spans="1:7" x14ac:dyDescent="0.25">
      <c r="A671" s="1"/>
      <c r="B671" s="1"/>
      <c r="C671" s="1"/>
      <c r="D671" s="1" t="s">
        <v>514</v>
      </c>
      <c r="E671" s="1"/>
      <c r="F671" s="1"/>
      <c r="G671" s="1"/>
    </row>
    <row r="672" spans="1:7" x14ac:dyDescent="0.25">
      <c r="A672" s="1"/>
      <c r="B672" s="1"/>
      <c r="C672" s="1"/>
      <c r="D672" s="1"/>
      <c r="E672" s="1" t="s">
        <v>515</v>
      </c>
      <c r="F672" s="1" t="s">
        <v>898</v>
      </c>
      <c r="G672" s="1">
        <v>219</v>
      </c>
    </row>
    <row r="673" spans="1:7" x14ac:dyDescent="0.25">
      <c r="A673" s="1"/>
      <c r="B673" s="1"/>
      <c r="C673" s="1"/>
      <c r="D673" s="1"/>
      <c r="E673" s="1" t="s">
        <v>517</v>
      </c>
      <c r="F673" s="1" t="s">
        <v>899</v>
      </c>
      <c r="G673" s="1">
        <v>5000</v>
      </c>
    </row>
    <row r="674" spans="1:7" x14ac:dyDescent="0.25">
      <c r="A674" s="1"/>
      <c r="B674" s="1"/>
      <c r="C674" s="1"/>
      <c r="D674" s="1"/>
      <c r="E674" s="1" t="s">
        <v>519</v>
      </c>
      <c r="F674" s="1" t="s">
        <v>900</v>
      </c>
      <c r="G674" s="1">
        <v>7500</v>
      </c>
    </row>
    <row r="675" spans="1:7" x14ac:dyDescent="0.25">
      <c r="A675" s="1"/>
      <c r="B675" s="1"/>
      <c r="C675" s="1"/>
      <c r="D675" s="1"/>
      <c r="E675" s="1" t="s">
        <v>521</v>
      </c>
      <c r="F675" s="1" t="s">
        <v>901</v>
      </c>
      <c r="G675" s="1">
        <v>0</v>
      </c>
    </row>
    <row r="676" spans="1:7" x14ac:dyDescent="0.25">
      <c r="A676" s="1"/>
      <c r="B676" s="1"/>
      <c r="C676" s="1"/>
      <c r="D676" s="1"/>
      <c r="E676" s="1" t="s">
        <v>611</v>
      </c>
      <c r="F676" s="1" t="s">
        <v>902</v>
      </c>
      <c r="G676" s="1">
        <v>295</v>
      </c>
    </row>
    <row r="677" spans="1:7" x14ac:dyDescent="0.25">
      <c r="A677" s="1"/>
      <c r="B677" s="1"/>
      <c r="C677" s="1"/>
      <c r="D677" s="1"/>
      <c r="E677" s="1" t="s">
        <v>525</v>
      </c>
      <c r="F677" s="1" t="s">
        <v>903</v>
      </c>
      <c r="G677" s="1">
        <v>3150</v>
      </c>
    </row>
    <row r="678" spans="1:7" x14ac:dyDescent="0.25">
      <c r="A678" s="1"/>
      <c r="B678" s="1"/>
      <c r="C678" s="1"/>
      <c r="D678" s="1" t="s">
        <v>528</v>
      </c>
      <c r="E678" s="1"/>
      <c r="F678" s="1"/>
      <c r="G678" s="1">
        <v>16164</v>
      </c>
    </row>
    <row r="679" spans="1:7" x14ac:dyDescent="0.25">
      <c r="A679" s="1"/>
      <c r="B679" s="1"/>
      <c r="C679" s="1"/>
      <c r="D679" s="1"/>
      <c r="E679" s="1"/>
      <c r="F679" s="1"/>
      <c r="G679" s="1"/>
    </row>
    <row r="680" spans="1:7" x14ac:dyDescent="0.25">
      <c r="A680" s="1"/>
      <c r="B680" s="1"/>
      <c r="C680" s="1"/>
      <c r="D680" s="1" t="s">
        <v>533</v>
      </c>
      <c r="E680" s="1"/>
      <c r="F680" s="1"/>
      <c r="G680" s="1"/>
    </row>
    <row r="681" spans="1:7" x14ac:dyDescent="0.25">
      <c r="A681" s="1"/>
      <c r="B681" s="1"/>
      <c r="C681" s="1"/>
      <c r="D681" s="1"/>
      <c r="E681" s="1" t="s">
        <v>761</v>
      </c>
      <c r="F681" s="1" t="s">
        <v>904</v>
      </c>
      <c r="G681" s="1">
        <v>0</v>
      </c>
    </row>
    <row r="682" spans="1:7" x14ac:dyDescent="0.25">
      <c r="A682" s="1"/>
      <c r="B682" s="1"/>
      <c r="C682" s="1"/>
      <c r="D682" s="1" t="s">
        <v>536</v>
      </c>
      <c r="E682" s="1"/>
      <c r="F682" s="1"/>
      <c r="G682" s="1">
        <v>0</v>
      </c>
    </row>
    <row r="683" spans="1:7" x14ac:dyDescent="0.25">
      <c r="A683" s="1"/>
      <c r="B683" s="1"/>
      <c r="C683" s="1" t="s">
        <v>905</v>
      </c>
      <c r="D683" s="1"/>
      <c r="E683" s="1"/>
      <c r="F683" s="1"/>
      <c r="G683" s="1">
        <v>580764</v>
      </c>
    </row>
    <row r="684" spans="1:7" x14ac:dyDescent="0.25">
      <c r="A684" s="1"/>
      <c r="B684" s="1"/>
      <c r="C684" s="1"/>
      <c r="D684" s="1"/>
      <c r="E684" s="1"/>
      <c r="F684" s="1"/>
      <c r="G684" s="1"/>
    </row>
    <row r="685" spans="1:7" x14ac:dyDescent="0.25">
      <c r="A685" s="1"/>
      <c r="B685" s="1"/>
      <c r="C685" s="2" t="s">
        <v>906</v>
      </c>
      <c r="D685" s="1"/>
      <c r="E685" s="1"/>
      <c r="F685" s="1"/>
      <c r="G685" s="1"/>
    </row>
    <row r="686" spans="1:7" x14ac:dyDescent="0.25">
      <c r="A686" s="1"/>
      <c r="B686" s="1"/>
      <c r="C686" s="1"/>
      <c r="D686" s="1" t="s">
        <v>482</v>
      </c>
      <c r="E686" s="1"/>
      <c r="F686" s="1"/>
      <c r="G686" s="1"/>
    </row>
    <row r="687" spans="1:7" x14ac:dyDescent="0.25">
      <c r="A687" s="1"/>
      <c r="B687" s="1"/>
      <c r="C687" s="1"/>
      <c r="D687" s="1"/>
      <c r="E687" s="1" t="s">
        <v>907</v>
      </c>
      <c r="F687" s="1" t="s">
        <v>908</v>
      </c>
      <c r="G687" s="1">
        <v>85358</v>
      </c>
    </row>
    <row r="688" spans="1:7" x14ac:dyDescent="0.25">
      <c r="A688" s="1"/>
      <c r="B688" s="1"/>
      <c r="C688" s="1"/>
      <c r="D688" s="1"/>
      <c r="E688" s="1" t="s">
        <v>590</v>
      </c>
      <c r="F688" s="1" t="s">
        <v>909</v>
      </c>
      <c r="G688" s="1">
        <v>53477</v>
      </c>
    </row>
    <row r="689" spans="1:7" x14ac:dyDescent="0.25">
      <c r="A689" s="1"/>
      <c r="B689" s="1"/>
      <c r="C689" s="1"/>
      <c r="D689" s="1"/>
      <c r="E689" s="1" t="s">
        <v>910</v>
      </c>
      <c r="F689" s="1" t="s">
        <v>911</v>
      </c>
      <c r="G689" s="1">
        <v>39167</v>
      </c>
    </row>
    <row r="690" spans="1:7" x14ac:dyDescent="0.25">
      <c r="A690" s="1"/>
      <c r="B690" s="1"/>
      <c r="C690" s="1"/>
      <c r="D690" s="1"/>
      <c r="E690" s="1" t="s">
        <v>912</v>
      </c>
      <c r="F690" s="1" t="s">
        <v>913</v>
      </c>
      <c r="G690" s="1">
        <v>37212</v>
      </c>
    </row>
    <row r="691" spans="1:7" x14ac:dyDescent="0.25">
      <c r="A691" s="1"/>
      <c r="B691" s="1"/>
      <c r="C691" s="1"/>
      <c r="D691" s="1"/>
      <c r="E691" s="1" t="s">
        <v>914</v>
      </c>
      <c r="F691" s="1" t="s">
        <v>915</v>
      </c>
      <c r="G691" s="1">
        <v>45927</v>
      </c>
    </row>
    <row r="692" spans="1:7" x14ac:dyDescent="0.25">
      <c r="A692" s="1"/>
      <c r="B692" s="1"/>
      <c r="C692" s="1"/>
      <c r="D692" s="1"/>
      <c r="E692" s="1" t="s">
        <v>493</v>
      </c>
      <c r="F692" s="1" t="s">
        <v>916</v>
      </c>
      <c r="G692" s="1">
        <v>0</v>
      </c>
    </row>
    <row r="693" spans="1:7" x14ac:dyDescent="0.25">
      <c r="A693" s="1"/>
      <c r="B693" s="1"/>
      <c r="C693" s="1"/>
      <c r="D693" s="1"/>
      <c r="E693" s="1" t="s">
        <v>495</v>
      </c>
      <c r="F693" s="1" t="s">
        <v>917</v>
      </c>
      <c r="G693" s="1">
        <v>0</v>
      </c>
    </row>
    <row r="694" spans="1:7" x14ac:dyDescent="0.25">
      <c r="A694" s="1"/>
      <c r="B694" s="1"/>
      <c r="C694" s="1"/>
      <c r="D694" s="1"/>
      <c r="E694" s="1" t="s">
        <v>497</v>
      </c>
      <c r="F694" s="1" t="s">
        <v>918</v>
      </c>
      <c r="G694" s="1">
        <v>1325</v>
      </c>
    </row>
    <row r="695" spans="1:7" x14ac:dyDescent="0.25">
      <c r="A695" s="1"/>
      <c r="B695" s="1"/>
      <c r="C695" s="1"/>
      <c r="D695" s="1"/>
      <c r="E695" s="1" t="s">
        <v>499</v>
      </c>
      <c r="F695" s="1" t="s">
        <v>919</v>
      </c>
      <c r="G695" s="1">
        <v>11198</v>
      </c>
    </row>
    <row r="696" spans="1:7" x14ac:dyDescent="0.25">
      <c r="A696" s="1"/>
      <c r="B696" s="1"/>
      <c r="C696" s="1"/>
      <c r="D696" s="1" t="s">
        <v>503</v>
      </c>
      <c r="E696" s="1"/>
      <c r="F696" s="1"/>
      <c r="G696" s="1">
        <v>273664</v>
      </c>
    </row>
    <row r="697" spans="1:7" x14ac:dyDescent="0.25">
      <c r="A697" s="1"/>
      <c r="B697" s="1"/>
      <c r="C697" s="1"/>
      <c r="D697" s="1"/>
      <c r="E697" s="1"/>
      <c r="F697" s="1"/>
      <c r="G697" s="1"/>
    </row>
    <row r="698" spans="1:7" x14ac:dyDescent="0.25">
      <c r="A698" s="1"/>
      <c r="B698" s="1"/>
      <c r="C698" s="1"/>
      <c r="D698" s="1" t="s">
        <v>504</v>
      </c>
      <c r="E698" s="1"/>
      <c r="F698" s="1"/>
      <c r="G698" s="1"/>
    </row>
    <row r="699" spans="1:7" x14ac:dyDescent="0.25">
      <c r="A699" s="1"/>
      <c r="B699" s="1"/>
      <c r="C699" s="1"/>
      <c r="D699" s="1"/>
      <c r="E699" s="1" t="s">
        <v>505</v>
      </c>
      <c r="F699" s="1" t="s">
        <v>920</v>
      </c>
      <c r="G699" s="1">
        <v>20936</v>
      </c>
    </row>
    <row r="700" spans="1:7" x14ac:dyDescent="0.25">
      <c r="A700" s="1"/>
      <c r="B700" s="1"/>
      <c r="C700" s="1"/>
      <c r="D700" s="1"/>
      <c r="E700" s="1" t="s">
        <v>507</v>
      </c>
      <c r="F700" s="1" t="s">
        <v>921</v>
      </c>
      <c r="G700" s="1">
        <v>23448</v>
      </c>
    </row>
    <row r="701" spans="1:7" x14ac:dyDescent="0.25">
      <c r="A701" s="1"/>
      <c r="B701" s="1"/>
      <c r="C701" s="1"/>
      <c r="D701" s="1"/>
      <c r="E701" s="1" t="s">
        <v>509</v>
      </c>
      <c r="F701" s="1" t="s">
        <v>922</v>
      </c>
      <c r="G701" s="1">
        <v>40804</v>
      </c>
    </row>
    <row r="702" spans="1:7" x14ac:dyDescent="0.25">
      <c r="A702" s="1"/>
      <c r="B702" s="1"/>
      <c r="C702" s="1"/>
      <c r="D702" s="1"/>
      <c r="E702" s="1" t="s">
        <v>511</v>
      </c>
      <c r="F702" s="1" t="s">
        <v>923</v>
      </c>
      <c r="G702" s="1">
        <v>603</v>
      </c>
    </row>
    <row r="703" spans="1:7" x14ac:dyDescent="0.25">
      <c r="A703" s="1"/>
      <c r="B703" s="1"/>
      <c r="C703" s="1"/>
      <c r="D703" s="1" t="s">
        <v>513</v>
      </c>
      <c r="E703" s="1"/>
      <c r="F703" s="1"/>
      <c r="G703" s="1">
        <v>85791</v>
      </c>
    </row>
    <row r="704" spans="1:7" x14ac:dyDescent="0.25">
      <c r="A704" s="1"/>
      <c r="B704" s="1"/>
      <c r="C704" s="1"/>
      <c r="D704" s="1"/>
      <c r="E704" s="1"/>
      <c r="F704" s="1"/>
      <c r="G704" s="1"/>
    </row>
    <row r="705" spans="1:7" x14ac:dyDescent="0.25">
      <c r="A705" s="1"/>
      <c r="B705" s="1"/>
      <c r="C705" s="1"/>
      <c r="D705" s="1" t="s">
        <v>514</v>
      </c>
      <c r="E705" s="1"/>
      <c r="F705" s="1"/>
      <c r="G705" s="1"/>
    </row>
    <row r="706" spans="1:7" x14ac:dyDescent="0.25">
      <c r="A706" s="1"/>
      <c r="B706" s="1"/>
      <c r="C706" s="1"/>
      <c r="D706" s="1"/>
      <c r="E706" s="1" t="s">
        <v>515</v>
      </c>
      <c r="F706" s="1" t="s">
        <v>924</v>
      </c>
      <c r="G706" s="1">
        <v>3297</v>
      </c>
    </row>
    <row r="707" spans="1:7" x14ac:dyDescent="0.25">
      <c r="A707" s="1"/>
      <c r="B707" s="1"/>
      <c r="C707" s="1"/>
      <c r="D707" s="1"/>
      <c r="E707" s="1" t="s">
        <v>517</v>
      </c>
      <c r="F707" s="1" t="s">
        <v>925</v>
      </c>
      <c r="G707" s="1">
        <v>4000</v>
      </c>
    </row>
    <row r="708" spans="1:7" x14ac:dyDescent="0.25">
      <c r="A708" s="1"/>
      <c r="B708" s="1"/>
      <c r="C708" s="1"/>
      <c r="D708" s="1"/>
      <c r="E708" s="1" t="s">
        <v>519</v>
      </c>
      <c r="F708" s="1" t="s">
        <v>926</v>
      </c>
      <c r="G708" s="1">
        <v>4000</v>
      </c>
    </row>
    <row r="709" spans="1:7" x14ac:dyDescent="0.25">
      <c r="A709" s="1"/>
      <c r="B709" s="1"/>
      <c r="C709" s="1"/>
      <c r="D709" s="1"/>
      <c r="E709" s="1" t="s">
        <v>521</v>
      </c>
      <c r="F709" s="1" t="s">
        <v>927</v>
      </c>
      <c r="G709" s="1">
        <v>1250</v>
      </c>
    </row>
    <row r="710" spans="1:7" x14ac:dyDescent="0.25">
      <c r="A710" s="1"/>
      <c r="B710" s="1"/>
      <c r="C710" s="1"/>
      <c r="D710" s="1"/>
      <c r="E710" s="1" t="s">
        <v>611</v>
      </c>
      <c r="F710" s="1" t="s">
        <v>928</v>
      </c>
      <c r="G710" s="1">
        <v>200</v>
      </c>
    </row>
    <row r="711" spans="1:7" x14ac:dyDescent="0.25">
      <c r="A711" s="1"/>
      <c r="B711" s="1"/>
      <c r="C711" s="1"/>
      <c r="D711" s="1"/>
      <c r="E711" s="1" t="s">
        <v>525</v>
      </c>
      <c r="F711" s="1" t="s">
        <v>929</v>
      </c>
      <c r="G711" s="1">
        <v>1000</v>
      </c>
    </row>
    <row r="712" spans="1:7" x14ac:dyDescent="0.25">
      <c r="A712" s="1"/>
      <c r="B712" s="1"/>
      <c r="C712" s="1"/>
      <c r="D712" s="1"/>
      <c r="E712" s="1" t="s">
        <v>930</v>
      </c>
      <c r="F712" s="1" t="s">
        <v>931</v>
      </c>
      <c r="G712" s="1">
        <v>22000</v>
      </c>
    </row>
    <row r="713" spans="1:7" x14ac:dyDescent="0.25">
      <c r="A713" s="1"/>
      <c r="B713" s="1"/>
      <c r="C713" s="1"/>
      <c r="D713" s="1" t="s">
        <v>528</v>
      </c>
      <c r="E713" s="1"/>
      <c r="F713" s="1"/>
      <c r="G713" s="1">
        <v>35747</v>
      </c>
    </row>
    <row r="714" spans="1:7" x14ac:dyDescent="0.25">
      <c r="A714" s="1"/>
      <c r="B714" s="1"/>
      <c r="C714" s="1"/>
      <c r="D714" s="1"/>
      <c r="E714" s="1"/>
      <c r="F714" s="1"/>
      <c r="G714" s="1"/>
    </row>
    <row r="715" spans="1:7" x14ac:dyDescent="0.25">
      <c r="A715" s="1"/>
      <c r="B715" s="1"/>
      <c r="C715" s="1"/>
      <c r="D715" s="1" t="s">
        <v>529</v>
      </c>
      <c r="E715" s="1"/>
      <c r="F715" s="1"/>
      <c r="G715" s="1"/>
    </row>
    <row r="716" spans="1:7" x14ac:dyDescent="0.25">
      <c r="A716" s="1"/>
      <c r="B716" s="1"/>
      <c r="C716" s="1"/>
      <c r="D716" s="1"/>
      <c r="E716" s="1" t="s">
        <v>707</v>
      </c>
      <c r="F716" s="1" t="s">
        <v>932</v>
      </c>
      <c r="G716" s="1">
        <v>0</v>
      </c>
    </row>
    <row r="717" spans="1:7" x14ac:dyDescent="0.25">
      <c r="A717" s="1"/>
      <c r="B717" s="1"/>
      <c r="C717" s="1"/>
      <c r="D717" s="1" t="s">
        <v>532</v>
      </c>
      <c r="E717" s="1"/>
      <c r="F717" s="1"/>
      <c r="G717" s="1">
        <v>0</v>
      </c>
    </row>
    <row r="718" spans="1:7" x14ac:dyDescent="0.25">
      <c r="A718" s="1"/>
      <c r="B718" s="1"/>
      <c r="C718" s="1"/>
      <c r="D718" s="1"/>
      <c r="E718" s="1"/>
      <c r="F718" s="1"/>
      <c r="G718" s="1"/>
    </row>
    <row r="719" spans="1:7" x14ac:dyDescent="0.25">
      <c r="A719" s="1"/>
      <c r="B719" s="1"/>
      <c r="C719" s="1"/>
      <c r="D719" s="1" t="s">
        <v>533</v>
      </c>
      <c r="E719" s="1"/>
      <c r="F719" s="1"/>
      <c r="G719" s="1"/>
    </row>
    <row r="720" spans="1:7" x14ac:dyDescent="0.25">
      <c r="A720" s="1"/>
      <c r="B720" s="1"/>
      <c r="C720" s="1"/>
      <c r="D720" s="1"/>
      <c r="E720" s="1" t="s">
        <v>933</v>
      </c>
      <c r="F720" s="1" t="s">
        <v>934</v>
      </c>
      <c r="G720" s="1">
        <v>0</v>
      </c>
    </row>
    <row r="721" spans="1:7" x14ac:dyDescent="0.25">
      <c r="A721" s="1"/>
      <c r="B721" s="1"/>
      <c r="C721" s="1"/>
      <c r="D721" s="1" t="s">
        <v>536</v>
      </c>
      <c r="E721" s="1"/>
      <c r="F721" s="1"/>
      <c r="G721" s="1">
        <v>0</v>
      </c>
    </row>
    <row r="722" spans="1:7" x14ac:dyDescent="0.25">
      <c r="A722" s="1"/>
      <c r="B722" s="1"/>
      <c r="C722" s="1" t="s">
        <v>935</v>
      </c>
      <c r="D722" s="1"/>
      <c r="E722" s="1"/>
      <c r="F722" s="1"/>
      <c r="G722" s="1">
        <v>395202</v>
      </c>
    </row>
    <row r="723" spans="1:7" x14ac:dyDescent="0.25">
      <c r="A723" s="1"/>
      <c r="B723" s="1"/>
      <c r="C723" s="1"/>
      <c r="D723" s="1"/>
      <c r="E723" s="1"/>
      <c r="F723" s="1"/>
      <c r="G723" s="1"/>
    </row>
    <row r="724" spans="1:7" x14ac:dyDescent="0.25">
      <c r="A724" s="1"/>
      <c r="B724" s="1"/>
      <c r="C724" s="2" t="s">
        <v>936</v>
      </c>
      <c r="D724" s="1"/>
      <c r="E724" s="1"/>
      <c r="F724" s="1"/>
      <c r="G724" s="1"/>
    </row>
    <row r="725" spans="1:7" x14ac:dyDescent="0.25">
      <c r="A725" s="1"/>
      <c r="B725" s="1"/>
      <c r="C725" s="1"/>
      <c r="D725" s="1" t="s">
        <v>482</v>
      </c>
      <c r="E725" s="1"/>
      <c r="F725" s="1"/>
      <c r="G725" s="1"/>
    </row>
    <row r="726" spans="1:7" x14ac:dyDescent="0.25">
      <c r="A726" s="1"/>
      <c r="B726" s="1"/>
      <c r="C726" s="1"/>
      <c r="D726" s="1"/>
      <c r="E726" s="1" t="s">
        <v>937</v>
      </c>
      <c r="F726" s="1" t="s">
        <v>938</v>
      </c>
      <c r="G726" s="1">
        <v>85358</v>
      </c>
    </row>
    <row r="727" spans="1:7" x14ac:dyDescent="0.25">
      <c r="A727" s="1"/>
      <c r="B727" s="1"/>
      <c r="C727" s="1"/>
      <c r="D727" s="1"/>
      <c r="E727" s="1" t="s">
        <v>590</v>
      </c>
      <c r="F727" s="1" t="s">
        <v>939</v>
      </c>
      <c r="G727" s="1">
        <v>53477</v>
      </c>
    </row>
    <row r="728" spans="1:7" x14ac:dyDescent="0.25">
      <c r="A728" s="1"/>
      <c r="B728" s="1"/>
      <c r="C728" s="1"/>
      <c r="D728" s="1"/>
      <c r="E728" s="1" t="s">
        <v>940</v>
      </c>
      <c r="F728" s="1" t="s">
        <v>941</v>
      </c>
      <c r="G728" s="1">
        <v>118582</v>
      </c>
    </row>
    <row r="729" spans="1:7" x14ac:dyDescent="0.25">
      <c r="A729" s="1"/>
      <c r="B729" s="1"/>
      <c r="C729" s="1"/>
      <c r="D729" s="1"/>
      <c r="E729" s="1" t="s">
        <v>942</v>
      </c>
      <c r="F729" s="1" t="s">
        <v>943</v>
      </c>
      <c r="G729" s="1">
        <v>379357</v>
      </c>
    </row>
    <row r="730" spans="1:7" x14ac:dyDescent="0.25">
      <c r="A730" s="1"/>
      <c r="B730" s="1"/>
      <c r="C730" s="1"/>
      <c r="D730" s="1"/>
      <c r="E730" s="1" t="s">
        <v>944</v>
      </c>
      <c r="F730" s="1" t="s">
        <v>945</v>
      </c>
      <c r="G730" s="1">
        <v>18408</v>
      </c>
    </row>
    <row r="731" spans="1:7" x14ac:dyDescent="0.25">
      <c r="A731" s="1"/>
      <c r="B731" s="1"/>
      <c r="C731" s="1"/>
      <c r="D731" s="1"/>
      <c r="E731" s="1" t="s">
        <v>493</v>
      </c>
      <c r="F731" s="1" t="s">
        <v>946</v>
      </c>
      <c r="G731" s="1">
        <v>0</v>
      </c>
    </row>
    <row r="732" spans="1:7" x14ac:dyDescent="0.25">
      <c r="A732" s="1"/>
      <c r="B732" s="1"/>
      <c r="C732" s="1"/>
      <c r="D732" s="1"/>
      <c r="E732" s="1" t="s">
        <v>495</v>
      </c>
      <c r="F732" s="1" t="s">
        <v>947</v>
      </c>
      <c r="G732" s="1">
        <v>0</v>
      </c>
    </row>
    <row r="733" spans="1:7" x14ac:dyDescent="0.25">
      <c r="A733" s="1"/>
      <c r="B733" s="1"/>
      <c r="C733" s="1"/>
      <c r="D733" s="1"/>
      <c r="E733" s="1" t="s">
        <v>497</v>
      </c>
      <c r="F733" s="1" t="s">
        <v>948</v>
      </c>
      <c r="G733" s="1">
        <v>10160</v>
      </c>
    </row>
    <row r="734" spans="1:7" x14ac:dyDescent="0.25">
      <c r="A734" s="1"/>
      <c r="B734" s="1"/>
      <c r="C734" s="1"/>
      <c r="D734" s="1"/>
      <c r="E734" s="1" t="s">
        <v>499</v>
      </c>
      <c r="F734" s="1" t="s">
        <v>949</v>
      </c>
      <c r="G734" s="1">
        <v>24948</v>
      </c>
    </row>
    <row r="735" spans="1:7" x14ac:dyDescent="0.25">
      <c r="A735" s="1"/>
      <c r="B735" s="1"/>
      <c r="C735" s="1"/>
      <c r="D735" s="1" t="s">
        <v>503</v>
      </c>
      <c r="E735" s="1"/>
      <c r="F735" s="1"/>
      <c r="G735" s="1">
        <v>690290</v>
      </c>
    </row>
    <row r="736" spans="1:7" x14ac:dyDescent="0.25">
      <c r="A736" s="1"/>
      <c r="B736" s="1"/>
      <c r="C736" s="1"/>
      <c r="D736" s="1"/>
      <c r="E736" s="1"/>
      <c r="F736" s="1"/>
      <c r="G736" s="1"/>
    </row>
    <row r="737" spans="1:7" x14ac:dyDescent="0.25">
      <c r="A737" s="1"/>
      <c r="B737" s="1"/>
      <c r="C737" s="1"/>
      <c r="D737" s="1" t="s">
        <v>504</v>
      </c>
      <c r="E737" s="1"/>
      <c r="F737" s="1"/>
      <c r="G737" s="1"/>
    </row>
    <row r="738" spans="1:7" x14ac:dyDescent="0.25">
      <c r="A738" s="1"/>
      <c r="B738" s="1"/>
      <c r="C738" s="1"/>
      <c r="D738" s="1"/>
      <c r="E738" s="1" t="s">
        <v>505</v>
      </c>
      <c r="F738" s="1" t="s">
        <v>950</v>
      </c>
      <c r="G738" s="1">
        <v>52808</v>
      </c>
    </row>
    <row r="739" spans="1:7" x14ac:dyDescent="0.25">
      <c r="A739" s="1"/>
      <c r="B739" s="1"/>
      <c r="C739" s="1"/>
      <c r="D739" s="1"/>
      <c r="E739" s="1" t="s">
        <v>507</v>
      </c>
      <c r="F739" s="1" t="s">
        <v>951</v>
      </c>
      <c r="G739" s="1">
        <v>60072</v>
      </c>
    </row>
    <row r="740" spans="1:7" x14ac:dyDescent="0.25">
      <c r="A740" s="1"/>
      <c r="B740" s="1"/>
      <c r="C740" s="1"/>
      <c r="D740" s="1"/>
      <c r="E740" s="1" t="s">
        <v>509</v>
      </c>
      <c r="F740" s="1" t="s">
        <v>952</v>
      </c>
      <c r="G740" s="1">
        <v>102923</v>
      </c>
    </row>
    <row r="741" spans="1:7" x14ac:dyDescent="0.25">
      <c r="A741" s="1"/>
      <c r="B741" s="1"/>
      <c r="C741" s="1"/>
      <c r="D741" s="1"/>
      <c r="E741" s="1" t="s">
        <v>511</v>
      </c>
      <c r="F741" s="1" t="s">
        <v>953</v>
      </c>
      <c r="G741" s="1">
        <v>1519</v>
      </c>
    </row>
    <row r="742" spans="1:7" x14ac:dyDescent="0.25">
      <c r="A742" s="1"/>
      <c r="B742" s="1"/>
      <c r="C742" s="1"/>
      <c r="D742" s="1" t="s">
        <v>513</v>
      </c>
      <c r="E742" s="1"/>
      <c r="F742" s="1"/>
      <c r="G742" s="1">
        <v>217322</v>
      </c>
    </row>
    <row r="743" spans="1:7" x14ac:dyDescent="0.25">
      <c r="A743" s="1"/>
      <c r="B743" s="1"/>
      <c r="C743" s="1"/>
      <c r="D743" s="1"/>
      <c r="E743" s="1"/>
      <c r="F743" s="1"/>
      <c r="G743" s="1"/>
    </row>
    <row r="744" spans="1:7" x14ac:dyDescent="0.25">
      <c r="A744" s="1"/>
      <c r="B744" s="1"/>
      <c r="C744" s="1"/>
      <c r="D744" s="1" t="s">
        <v>514</v>
      </c>
      <c r="E744" s="1"/>
      <c r="F744" s="1"/>
      <c r="G744" s="1"/>
    </row>
    <row r="745" spans="1:7" x14ac:dyDescent="0.25">
      <c r="A745" s="1"/>
      <c r="B745" s="1"/>
      <c r="C745" s="1"/>
      <c r="D745" s="1"/>
      <c r="E745" s="1" t="s">
        <v>515</v>
      </c>
      <c r="F745" s="1" t="s">
        <v>954</v>
      </c>
      <c r="G745" s="1">
        <v>202</v>
      </c>
    </row>
    <row r="746" spans="1:7" x14ac:dyDescent="0.25">
      <c r="A746" s="1"/>
      <c r="B746" s="1"/>
      <c r="C746" s="1"/>
      <c r="D746" s="1"/>
      <c r="E746" s="1" t="s">
        <v>517</v>
      </c>
      <c r="F746" s="1" t="s">
        <v>955</v>
      </c>
      <c r="G746" s="1">
        <v>4500</v>
      </c>
    </row>
    <row r="747" spans="1:7" x14ac:dyDescent="0.25">
      <c r="A747" s="1"/>
      <c r="B747" s="1"/>
      <c r="C747" s="1"/>
      <c r="D747" s="1"/>
      <c r="E747" s="1" t="s">
        <v>519</v>
      </c>
      <c r="F747" s="1" t="s">
        <v>956</v>
      </c>
      <c r="G747" s="1">
        <v>10000</v>
      </c>
    </row>
    <row r="748" spans="1:7" x14ac:dyDescent="0.25">
      <c r="A748" s="1"/>
      <c r="B748" s="1"/>
      <c r="C748" s="1"/>
      <c r="D748" s="1"/>
      <c r="E748" s="1" t="s">
        <v>521</v>
      </c>
      <c r="F748" s="1" t="s">
        <v>957</v>
      </c>
      <c r="G748" s="1">
        <v>900</v>
      </c>
    </row>
    <row r="749" spans="1:7" x14ac:dyDescent="0.25">
      <c r="A749" s="1"/>
      <c r="B749" s="1"/>
      <c r="C749" s="1"/>
      <c r="D749" s="1"/>
      <c r="E749" s="1" t="s">
        <v>611</v>
      </c>
      <c r="F749" s="1" t="s">
        <v>958</v>
      </c>
      <c r="G749" s="1">
        <v>600</v>
      </c>
    </row>
    <row r="750" spans="1:7" x14ac:dyDescent="0.25">
      <c r="A750" s="1"/>
      <c r="B750" s="1"/>
      <c r="C750" s="1"/>
      <c r="D750" s="1"/>
      <c r="E750" s="1" t="s">
        <v>525</v>
      </c>
      <c r="F750" s="1" t="s">
        <v>959</v>
      </c>
      <c r="G750" s="1">
        <v>1000</v>
      </c>
    </row>
    <row r="751" spans="1:7" x14ac:dyDescent="0.25">
      <c r="A751" s="1"/>
      <c r="B751" s="1"/>
      <c r="C751" s="1"/>
      <c r="D751" s="1"/>
      <c r="E751" s="1" t="s">
        <v>960</v>
      </c>
      <c r="F751" s="1" t="s">
        <v>961</v>
      </c>
      <c r="G751" s="1">
        <v>0</v>
      </c>
    </row>
    <row r="752" spans="1:7" x14ac:dyDescent="0.25">
      <c r="A752" s="1"/>
      <c r="B752" s="1"/>
      <c r="C752" s="1"/>
      <c r="D752" s="1" t="s">
        <v>528</v>
      </c>
      <c r="E752" s="1"/>
      <c r="F752" s="1"/>
      <c r="G752" s="1">
        <v>17202</v>
      </c>
    </row>
    <row r="753" spans="1:7" x14ac:dyDescent="0.25">
      <c r="A753" s="1"/>
      <c r="B753" s="1"/>
      <c r="C753" s="1"/>
      <c r="D753" s="1"/>
      <c r="E753" s="1"/>
      <c r="F753" s="1"/>
      <c r="G753" s="1"/>
    </row>
    <row r="754" spans="1:7" x14ac:dyDescent="0.25">
      <c r="A754" s="1"/>
      <c r="B754" s="1"/>
      <c r="C754" s="1"/>
      <c r="D754" s="1" t="s">
        <v>529</v>
      </c>
      <c r="E754" s="1"/>
      <c r="F754" s="1"/>
      <c r="G754" s="1"/>
    </row>
    <row r="755" spans="1:7" x14ac:dyDescent="0.25">
      <c r="A755" s="1"/>
      <c r="B755" s="1"/>
      <c r="C755" s="1"/>
      <c r="D755" s="1"/>
      <c r="E755" s="1" t="s">
        <v>962</v>
      </c>
      <c r="F755" s="1" t="s">
        <v>963</v>
      </c>
      <c r="G755" s="1">
        <v>0</v>
      </c>
    </row>
    <row r="756" spans="1:7" x14ac:dyDescent="0.25">
      <c r="A756" s="1"/>
      <c r="B756" s="1"/>
      <c r="C756" s="1"/>
      <c r="D756" s="1" t="s">
        <v>532</v>
      </c>
      <c r="E756" s="1"/>
      <c r="F756" s="1"/>
      <c r="G756" s="1">
        <v>0</v>
      </c>
    </row>
    <row r="757" spans="1:7" x14ac:dyDescent="0.25">
      <c r="A757" s="1"/>
      <c r="B757" s="1"/>
      <c r="C757" s="1" t="s">
        <v>964</v>
      </c>
      <c r="D757" s="1"/>
      <c r="E757" s="1"/>
      <c r="F757" s="1"/>
      <c r="G757" s="1">
        <v>924814</v>
      </c>
    </row>
    <row r="758" spans="1:7" x14ac:dyDescent="0.25">
      <c r="A758" s="1"/>
      <c r="B758" s="1"/>
      <c r="C758" s="1"/>
      <c r="D758" s="1"/>
      <c r="E758" s="1"/>
      <c r="F758" s="1"/>
      <c r="G758" s="1"/>
    </row>
    <row r="759" spans="1:7" x14ac:dyDescent="0.25">
      <c r="A759" s="1"/>
      <c r="B759" s="1"/>
      <c r="C759" s="2" t="s">
        <v>965</v>
      </c>
      <c r="D759" s="1"/>
      <c r="E759" s="1"/>
      <c r="F759" s="1"/>
      <c r="G759" s="1"/>
    </row>
    <row r="760" spans="1:7" x14ac:dyDescent="0.25">
      <c r="A760" s="1"/>
      <c r="B760" s="1"/>
      <c r="C760" s="1"/>
      <c r="D760" s="1" t="s">
        <v>482</v>
      </c>
      <c r="E760" s="1"/>
      <c r="F760" s="1"/>
      <c r="G760" s="1"/>
    </row>
    <row r="761" spans="1:7" x14ac:dyDescent="0.25">
      <c r="A761" s="1"/>
      <c r="B761" s="1"/>
      <c r="C761" s="1"/>
      <c r="D761" s="1"/>
      <c r="E761" s="1" t="s">
        <v>966</v>
      </c>
      <c r="F761" s="1" t="s">
        <v>967</v>
      </c>
      <c r="G761" s="1">
        <v>130895</v>
      </c>
    </row>
    <row r="762" spans="1:7" x14ac:dyDescent="0.25">
      <c r="A762" s="1"/>
      <c r="B762" s="1"/>
      <c r="C762" s="1"/>
      <c r="D762" s="1"/>
      <c r="E762" s="1" t="s">
        <v>968</v>
      </c>
      <c r="F762" s="1" t="s">
        <v>969</v>
      </c>
      <c r="G762" s="1">
        <v>0</v>
      </c>
    </row>
    <row r="763" spans="1:7" x14ac:dyDescent="0.25">
      <c r="A763" s="1"/>
      <c r="B763" s="1"/>
      <c r="C763" s="1"/>
      <c r="D763" s="1"/>
      <c r="E763" s="1" t="s">
        <v>970</v>
      </c>
      <c r="F763" s="1" t="s">
        <v>971</v>
      </c>
      <c r="G763" s="1">
        <v>0</v>
      </c>
    </row>
    <row r="764" spans="1:7" x14ac:dyDescent="0.25">
      <c r="A764" s="1"/>
      <c r="B764" s="1"/>
      <c r="C764" s="1"/>
      <c r="D764" s="1"/>
      <c r="E764" s="1" t="s">
        <v>972</v>
      </c>
      <c r="F764" s="1" t="s">
        <v>973</v>
      </c>
      <c r="G764" s="1">
        <v>53477</v>
      </c>
    </row>
    <row r="765" spans="1:7" x14ac:dyDescent="0.25">
      <c r="A765" s="1"/>
      <c r="B765" s="1"/>
      <c r="C765" s="1"/>
      <c r="D765" s="1"/>
      <c r="E765" s="1" t="s">
        <v>974</v>
      </c>
      <c r="F765" s="1" t="s">
        <v>975</v>
      </c>
      <c r="G765" s="1">
        <v>60320</v>
      </c>
    </row>
    <row r="766" spans="1:7" x14ac:dyDescent="0.25">
      <c r="A766" s="1"/>
      <c r="B766" s="1"/>
      <c r="C766" s="1"/>
      <c r="D766" s="1"/>
      <c r="E766" s="1" t="s">
        <v>493</v>
      </c>
      <c r="F766" s="1" t="s">
        <v>976</v>
      </c>
      <c r="G766" s="1">
        <v>15000</v>
      </c>
    </row>
    <row r="767" spans="1:7" x14ac:dyDescent="0.25">
      <c r="A767" s="1"/>
      <c r="B767" s="1"/>
      <c r="C767" s="1"/>
      <c r="D767" s="1"/>
      <c r="E767" s="1" t="s">
        <v>497</v>
      </c>
      <c r="F767" s="1" t="s">
        <v>977</v>
      </c>
      <c r="G767" s="1">
        <v>1175</v>
      </c>
    </row>
    <row r="768" spans="1:7" x14ac:dyDescent="0.25">
      <c r="A768" s="1"/>
      <c r="B768" s="1"/>
      <c r="C768" s="1"/>
      <c r="D768" s="1"/>
      <c r="E768" s="1" t="s">
        <v>499</v>
      </c>
      <c r="F768" s="1" t="s">
        <v>978</v>
      </c>
      <c r="G768" s="1">
        <v>12235</v>
      </c>
    </row>
    <row r="769" spans="1:7" x14ac:dyDescent="0.25">
      <c r="A769" s="1"/>
      <c r="B769" s="1"/>
      <c r="C769" s="1"/>
      <c r="D769" s="1"/>
      <c r="E769" s="1" t="s">
        <v>501</v>
      </c>
      <c r="F769" s="1" t="s">
        <v>979</v>
      </c>
      <c r="G769" s="1">
        <v>3243</v>
      </c>
    </row>
    <row r="770" spans="1:7" x14ac:dyDescent="0.25">
      <c r="A770" s="1"/>
      <c r="B770" s="1"/>
      <c r="C770" s="1"/>
      <c r="D770" s="1" t="s">
        <v>503</v>
      </c>
      <c r="E770" s="1"/>
      <c r="F770" s="1"/>
      <c r="G770" s="1">
        <v>276345</v>
      </c>
    </row>
    <row r="771" spans="1:7" x14ac:dyDescent="0.25">
      <c r="A771" s="1"/>
      <c r="B771" s="1"/>
      <c r="C771" s="1"/>
      <c r="D771" s="1"/>
      <c r="E771" s="1"/>
      <c r="F771" s="1"/>
      <c r="G771" s="1"/>
    </row>
    <row r="772" spans="1:7" x14ac:dyDescent="0.25">
      <c r="A772" s="1"/>
      <c r="B772" s="1"/>
      <c r="C772" s="1"/>
      <c r="D772" s="1" t="s">
        <v>504</v>
      </c>
      <c r="E772" s="1"/>
      <c r="F772" s="1"/>
      <c r="G772" s="1"/>
    </row>
    <row r="773" spans="1:7" x14ac:dyDescent="0.25">
      <c r="A773" s="1"/>
      <c r="B773" s="1"/>
      <c r="C773" s="1"/>
      <c r="D773" s="1"/>
      <c r="E773" s="1" t="s">
        <v>505</v>
      </c>
      <c r="F773" s="1" t="s">
        <v>980</v>
      </c>
      <c r="G773" s="1">
        <v>21141</v>
      </c>
    </row>
    <row r="774" spans="1:7" x14ac:dyDescent="0.25">
      <c r="A774" s="1"/>
      <c r="B774" s="1"/>
      <c r="C774" s="1"/>
      <c r="D774" s="1"/>
      <c r="E774" s="1" t="s">
        <v>507</v>
      </c>
      <c r="F774" s="1" t="s">
        <v>981</v>
      </c>
      <c r="G774" s="1">
        <v>14664</v>
      </c>
    </row>
    <row r="775" spans="1:7" x14ac:dyDescent="0.25">
      <c r="A775" s="1"/>
      <c r="B775" s="1"/>
      <c r="C775" s="1"/>
      <c r="D775" s="1"/>
      <c r="E775" s="1" t="s">
        <v>509</v>
      </c>
      <c r="F775" s="1" t="s">
        <v>982</v>
      </c>
      <c r="G775" s="1">
        <v>38967</v>
      </c>
    </row>
    <row r="776" spans="1:7" x14ac:dyDescent="0.25">
      <c r="A776" s="1"/>
      <c r="B776" s="1"/>
      <c r="C776" s="1"/>
      <c r="D776" s="1"/>
      <c r="E776" s="1" t="s">
        <v>511</v>
      </c>
      <c r="F776" s="1" t="s">
        <v>983</v>
      </c>
      <c r="G776" s="1">
        <v>575</v>
      </c>
    </row>
    <row r="777" spans="1:7" x14ac:dyDescent="0.25">
      <c r="A777" s="1"/>
      <c r="B777" s="1"/>
      <c r="C777" s="1"/>
      <c r="D777" s="1" t="s">
        <v>513</v>
      </c>
      <c r="E777" s="1"/>
      <c r="F777" s="1"/>
      <c r="G777" s="1">
        <v>75347</v>
      </c>
    </row>
    <row r="778" spans="1:7" x14ac:dyDescent="0.25">
      <c r="A778" s="1"/>
      <c r="B778" s="1"/>
      <c r="C778" s="1"/>
      <c r="D778" s="1"/>
      <c r="E778" s="1"/>
      <c r="F778" s="1"/>
      <c r="G778" s="1"/>
    </row>
    <row r="779" spans="1:7" x14ac:dyDescent="0.25">
      <c r="A779" s="1"/>
      <c r="B779" s="1"/>
      <c r="C779" s="1"/>
      <c r="D779" s="1" t="s">
        <v>514</v>
      </c>
      <c r="E779" s="1"/>
      <c r="F779" s="1"/>
      <c r="G779" s="1"/>
    </row>
    <row r="780" spans="1:7" x14ac:dyDescent="0.25">
      <c r="A780" s="1"/>
      <c r="B780" s="1"/>
      <c r="C780" s="1"/>
      <c r="D780" s="1"/>
      <c r="E780" s="1" t="s">
        <v>517</v>
      </c>
      <c r="F780" s="1" t="s">
        <v>984</v>
      </c>
      <c r="G780" s="1">
        <v>9000</v>
      </c>
    </row>
    <row r="781" spans="1:7" x14ac:dyDescent="0.25">
      <c r="A781" s="1"/>
      <c r="B781" s="1"/>
      <c r="C781" s="1"/>
      <c r="D781" s="1"/>
      <c r="E781" s="1" t="s">
        <v>519</v>
      </c>
      <c r="F781" s="1" t="s">
        <v>985</v>
      </c>
      <c r="G781" s="1">
        <v>3000</v>
      </c>
    </row>
    <row r="782" spans="1:7" x14ac:dyDescent="0.25">
      <c r="A782" s="1"/>
      <c r="B782" s="1"/>
      <c r="C782" s="1"/>
      <c r="D782" s="1"/>
      <c r="E782" s="1" t="s">
        <v>611</v>
      </c>
      <c r="F782" s="1" t="s">
        <v>986</v>
      </c>
      <c r="G782" s="1">
        <v>300</v>
      </c>
    </row>
    <row r="783" spans="1:7" x14ac:dyDescent="0.25">
      <c r="A783" s="1"/>
      <c r="B783" s="1"/>
      <c r="C783" s="1"/>
      <c r="D783" s="1"/>
      <c r="E783" s="1" t="s">
        <v>525</v>
      </c>
      <c r="F783" s="1" t="s">
        <v>987</v>
      </c>
      <c r="G783" s="1">
        <v>4000</v>
      </c>
    </row>
    <row r="784" spans="1:7" x14ac:dyDescent="0.25">
      <c r="A784" s="1"/>
      <c r="B784" s="1"/>
      <c r="C784" s="1"/>
      <c r="D784" s="1"/>
      <c r="E784" s="1" t="s">
        <v>988</v>
      </c>
      <c r="F784" s="1" t="s">
        <v>989</v>
      </c>
      <c r="G784" s="1">
        <v>0</v>
      </c>
    </row>
    <row r="785" spans="1:7" x14ac:dyDescent="0.25">
      <c r="A785" s="1"/>
      <c r="B785" s="1"/>
      <c r="C785" s="1"/>
      <c r="D785" s="1"/>
      <c r="E785" s="1" t="s">
        <v>990</v>
      </c>
      <c r="F785" s="1" t="s">
        <v>991</v>
      </c>
      <c r="G785" s="1">
        <v>0</v>
      </c>
    </row>
    <row r="786" spans="1:7" x14ac:dyDescent="0.25">
      <c r="A786" s="1"/>
      <c r="B786" s="1"/>
      <c r="C786" s="1"/>
      <c r="D786" s="1" t="s">
        <v>528</v>
      </c>
      <c r="E786" s="1"/>
      <c r="F786" s="1"/>
      <c r="G786" s="1">
        <v>16300</v>
      </c>
    </row>
    <row r="787" spans="1:7" x14ac:dyDescent="0.25">
      <c r="A787" s="1"/>
      <c r="B787" s="1"/>
      <c r="C787" s="1"/>
      <c r="D787" s="1"/>
      <c r="E787" s="1"/>
      <c r="F787" s="1"/>
      <c r="G787" s="1"/>
    </row>
    <row r="788" spans="1:7" x14ac:dyDescent="0.25">
      <c r="A788" s="1"/>
      <c r="B788" s="1"/>
      <c r="C788" s="1"/>
      <c r="D788" s="1" t="s">
        <v>533</v>
      </c>
      <c r="E788" s="1"/>
      <c r="F788" s="1"/>
      <c r="G788" s="1"/>
    </row>
    <row r="789" spans="1:7" x14ac:dyDescent="0.25">
      <c r="A789" s="1"/>
      <c r="B789" s="1"/>
      <c r="C789" s="1"/>
      <c r="D789" s="1"/>
      <c r="E789" s="1" t="s">
        <v>761</v>
      </c>
      <c r="F789" s="1" t="s">
        <v>992</v>
      </c>
      <c r="G789" s="1">
        <v>0</v>
      </c>
    </row>
    <row r="790" spans="1:7" x14ac:dyDescent="0.25">
      <c r="A790" s="1"/>
      <c r="B790" s="1"/>
      <c r="C790" s="1"/>
      <c r="D790" s="1" t="s">
        <v>536</v>
      </c>
      <c r="E790" s="1"/>
      <c r="F790" s="1"/>
      <c r="G790" s="1">
        <v>0</v>
      </c>
    </row>
    <row r="791" spans="1:7" x14ac:dyDescent="0.25">
      <c r="A791" s="1"/>
      <c r="B791" s="1"/>
      <c r="C791" s="1" t="s">
        <v>993</v>
      </c>
      <c r="D791" s="1"/>
      <c r="E791" s="1"/>
      <c r="F791" s="1"/>
      <c r="G791" s="1">
        <v>367992</v>
      </c>
    </row>
    <row r="792" spans="1:7" x14ac:dyDescent="0.25">
      <c r="A792" s="1"/>
      <c r="B792" s="1"/>
      <c r="C792" s="1"/>
      <c r="D792" s="1"/>
      <c r="E792" s="1"/>
      <c r="F792" s="1"/>
      <c r="G792" s="1"/>
    </row>
    <row r="793" spans="1:7" x14ac:dyDescent="0.25">
      <c r="A793" s="1"/>
      <c r="B793" s="1"/>
      <c r="C793" s="2" t="s">
        <v>994</v>
      </c>
      <c r="D793" s="1"/>
      <c r="E793" s="1"/>
      <c r="F793" s="1"/>
      <c r="G793" s="1"/>
    </row>
    <row r="794" spans="1:7" x14ac:dyDescent="0.25">
      <c r="A794" s="1"/>
      <c r="B794" s="1"/>
      <c r="C794" s="1"/>
      <c r="D794" s="1" t="s">
        <v>482</v>
      </c>
      <c r="E794" s="1"/>
      <c r="F794" s="1"/>
      <c r="G794" s="1"/>
    </row>
    <row r="795" spans="1:7" x14ac:dyDescent="0.25">
      <c r="A795" s="1"/>
      <c r="B795" s="1"/>
      <c r="C795" s="1"/>
      <c r="D795" s="1"/>
      <c r="E795" s="1" t="s">
        <v>968</v>
      </c>
      <c r="F795" s="1" t="s">
        <v>995</v>
      </c>
      <c r="G795" s="1">
        <v>85093</v>
      </c>
    </row>
    <row r="796" spans="1:7" x14ac:dyDescent="0.25">
      <c r="A796" s="1"/>
      <c r="B796" s="1"/>
      <c r="C796" s="1"/>
      <c r="D796" s="1"/>
      <c r="E796" s="1" t="s">
        <v>996</v>
      </c>
      <c r="F796" s="1" t="s">
        <v>997</v>
      </c>
      <c r="G796" s="1">
        <v>76440</v>
      </c>
    </row>
    <row r="797" spans="1:7" x14ac:dyDescent="0.25">
      <c r="A797" s="1"/>
      <c r="B797" s="1"/>
      <c r="C797" s="1"/>
      <c r="D797" s="1"/>
      <c r="E797" s="1" t="s">
        <v>998</v>
      </c>
      <c r="F797" s="1" t="s">
        <v>999</v>
      </c>
      <c r="G797" s="1">
        <v>46260</v>
      </c>
    </row>
    <row r="798" spans="1:7" x14ac:dyDescent="0.25">
      <c r="A798" s="1"/>
      <c r="B798" s="1"/>
      <c r="C798" s="1"/>
      <c r="D798" s="1"/>
      <c r="E798" s="1" t="s">
        <v>1000</v>
      </c>
      <c r="F798" s="1" t="s">
        <v>1001</v>
      </c>
      <c r="G798" s="1">
        <v>0</v>
      </c>
    </row>
    <row r="799" spans="1:7" x14ac:dyDescent="0.25">
      <c r="A799" s="1"/>
      <c r="B799" s="1"/>
      <c r="C799" s="1"/>
      <c r="D799" s="1"/>
      <c r="E799" s="1" t="s">
        <v>1002</v>
      </c>
      <c r="F799" s="1" t="s">
        <v>1003</v>
      </c>
      <c r="G799" s="1">
        <v>53768</v>
      </c>
    </row>
    <row r="800" spans="1:7" x14ac:dyDescent="0.25">
      <c r="A800" s="1"/>
      <c r="B800" s="1"/>
      <c r="C800" s="1"/>
      <c r="D800" s="1"/>
      <c r="E800" s="1" t="s">
        <v>1004</v>
      </c>
      <c r="F800" s="1" t="s">
        <v>1005</v>
      </c>
      <c r="G800" s="1">
        <v>59967</v>
      </c>
    </row>
    <row r="801" spans="1:7" x14ac:dyDescent="0.25">
      <c r="A801" s="1"/>
      <c r="B801" s="1"/>
      <c r="C801" s="1"/>
      <c r="D801" s="1"/>
      <c r="E801" s="1" t="s">
        <v>1006</v>
      </c>
      <c r="F801" s="1" t="s">
        <v>1007</v>
      </c>
      <c r="G801" s="1">
        <v>64418</v>
      </c>
    </row>
    <row r="802" spans="1:7" x14ac:dyDescent="0.25">
      <c r="A802" s="1"/>
      <c r="B802" s="1"/>
      <c r="C802" s="1"/>
      <c r="D802" s="1"/>
      <c r="E802" s="1" t="s">
        <v>1008</v>
      </c>
      <c r="F802" s="1" t="s">
        <v>1009</v>
      </c>
      <c r="G802" s="1">
        <v>54829</v>
      </c>
    </row>
    <row r="803" spans="1:7" x14ac:dyDescent="0.25">
      <c r="A803" s="1"/>
      <c r="B803" s="1"/>
      <c r="C803" s="1"/>
      <c r="D803" s="1"/>
      <c r="E803" s="1" t="s">
        <v>493</v>
      </c>
      <c r="F803" s="1" t="s">
        <v>1010</v>
      </c>
      <c r="G803" s="1">
        <v>0</v>
      </c>
    </row>
    <row r="804" spans="1:7" x14ac:dyDescent="0.25">
      <c r="A804" s="1"/>
      <c r="B804" s="1"/>
      <c r="C804" s="1"/>
      <c r="D804" s="1"/>
      <c r="E804" s="1" t="s">
        <v>495</v>
      </c>
      <c r="F804" s="1" t="s">
        <v>1011</v>
      </c>
      <c r="G804" s="1">
        <v>0</v>
      </c>
    </row>
    <row r="805" spans="1:7" x14ac:dyDescent="0.25">
      <c r="A805" s="1"/>
      <c r="B805" s="1"/>
      <c r="C805" s="1"/>
      <c r="D805" s="1"/>
      <c r="E805" s="1" t="s">
        <v>497</v>
      </c>
      <c r="F805" s="1" t="s">
        <v>1012</v>
      </c>
      <c r="G805" s="1">
        <v>6160</v>
      </c>
    </row>
    <row r="806" spans="1:7" x14ac:dyDescent="0.25">
      <c r="A806" s="1"/>
      <c r="B806" s="1"/>
      <c r="C806" s="1"/>
      <c r="D806" s="1"/>
      <c r="E806" s="1" t="s">
        <v>499</v>
      </c>
      <c r="F806" s="1" t="s">
        <v>1013</v>
      </c>
      <c r="G806" s="1">
        <v>22041</v>
      </c>
    </row>
    <row r="807" spans="1:7" x14ac:dyDescent="0.25">
      <c r="A807" s="1"/>
      <c r="B807" s="1"/>
      <c r="C807" s="1"/>
      <c r="D807" s="1"/>
      <c r="E807" s="1" t="s">
        <v>501</v>
      </c>
      <c r="F807" s="1" t="s">
        <v>1014</v>
      </c>
      <c r="G807" s="1">
        <v>3721</v>
      </c>
    </row>
    <row r="808" spans="1:7" x14ac:dyDescent="0.25">
      <c r="A808" s="1"/>
      <c r="B808" s="1"/>
      <c r="C808" s="1"/>
      <c r="D808" s="1" t="s">
        <v>503</v>
      </c>
      <c r="E808" s="1"/>
      <c r="F808" s="1"/>
      <c r="G808" s="1">
        <v>472697</v>
      </c>
    </row>
    <row r="809" spans="1:7" x14ac:dyDescent="0.25">
      <c r="A809" s="1"/>
      <c r="B809" s="1"/>
      <c r="C809" s="1"/>
      <c r="D809" s="1"/>
      <c r="E809" s="1"/>
      <c r="F809" s="1"/>
      <c r="G809" s="1"/>
    </row>
    <row r="810" spans="1:7" x14ac:dyDescent="0.25">
      <c r="A810" s="1"/>
      <c r="B810" s="1"/>
      <c r="C810" s="1"/>
      <c r="D810" s="1" t="s">
        <v>504</v>
      </c>
      <c r="E810" s="1"/>
      <c r="F810" s="1"/>
      <c r="G810" s="1"/>
    </row>
    <row r="811" spans="1:7" x14ac:dyDescent="0.25">
      <c r="A811" s="1"/>
      <c r="B811" s="1"/>
      <c r="C811" s="1"/>
      <c r="D811" s="1"/>
      <c r="E811" s="1" t="s">
        <v>505</v>
      </c>
      <c r="F811" s="1" t="s">
        <v>1015</v>
      </c>
      <c r="G811" s="1">
        <v>36162</v>
      </c>
    </row>
    <row r="812" spans="1:7" x14ac:dyDescent="0.25">
      <c r="A812" s="1"/>
      <c r="B812" s="1"/>
      <c r="C812" s="1"/>
      <c r="D812" s="1"/>
      <c r="E812" s="1" t="s">
        <v>507</v>
      </c>
      <c r="F812" s="1" t="s">
        <v>1016</v>
      </c>
      <c r="G812" s="1">
        <v>28584</v>
      </c>
    </row>
    <row r="813" spans="1:7" x14ac:dyDescent="0.25">
      <c r="A813" s="1"/>
      <c r="B813" s="1"/>
      <c r="C813" s="1"/>
      <c r="D813" s="1"/>
      <c r="E813" s="1" t="s">
        <v>509</v>
      </c>
      <c r="F813" s="1" t="s">
        <v>1017</v>
      </c>
      <c r="G813" s="1">
        <v>70480</v>
      </c>
    </row>
    <row r="814" spans="1:7" x14ac:dyDescent="0.25">
      <c r="A814" s="1"/>
      <c r="B814" s="1"/>
      <c r="C814" s="1"/>
      <c r="D814" s="1"/>
      <c r="E814" s="1" t="s">
        <v>511</v>
      </c>
      <c r="F814" s="1" t="s">
        <v>1018</v>
      </c>
      <c r="G814" s="1">
        <v>1040</v>
      </c>
    </row>
    <row r="815" spans="1:7" x14ac:dyDescent="0.25">
      <c r="A815" s="1"/>
      <c r="B815" s="1"/>
      <c r="C815" s="1"/>
      <c r="D815" s="1" t="s">
        <v>513</v>
      </c>
      <c r="E815" s="1"/>
      <c r="F815" s="1"/>
      <c r="G815" s="1">
        <v>136266</v>
      </c>
    </row>
    <row r="816" spans="1:7" x14ac:dyDescent="0.25">
      <c r="A816" s="1"/>
      <c r="B816" s="1"/>
      <c r="C816" s="1"/>
      <c r="D816" s="1"/>
      <c r="E816" s="1"/>
      <c r="F816" s="1"/>
      <c r="G816" s="1"/>
    </row>
    <row r="817" spans="1:7" x14ac:dyDescent="0.25">
      <c r="A817" s="1"/>
      <c r="B817" s="1"/>
      <c r="C817" s="1"/>
      <c r="D817" s="1" t="s">
        <v>514</v>
      </c>
      <c r="E817" s="1"/>
      <c r="F817" s="1"/>
      <c r="G817" s="1"/>
    </row>
    <row r="818" spans="1:7" x14ac:dyDescent="0.25">
      <c r="A818" s="1"/>
      <c r="B818" s="1"/>
      <c r="C818" s="1"/>
      <c r="D818" s="1"/>
      <c r="E818" s="1" t="s">
        <v>606</v>
      </c>
      <c r="F818" s="1" t="s">
        <v>1019</v>
      </c>
      <c r="G818" s="1">
        <v>601000</v>
      </c>
    </row>
    <row r="819" spans="1:7" x14ac:dyDescent="0.25">
      <c r="A819" s="1"/>
      <c r="B819" s="1"/>
      <c r="C819" s="1"/>
      <c r="D819" s="1"/>
      <c r="E819" s="1" t="s">
        <v>517</v>
      </c>
      <c r="F819" s="1" t="s">
        <v>1020</v>
      </c>
      <c r="G819" s="1">
        <v>20000</v>
      </c>
    </row>
    <row r="820" spans="1:7" x14ac:dyDescent="0.25">
      <c r="A820" s="1"/>
      <c r="B820" s="1"/>
      <c r="C820" s="1"/>
      <c r="D820" s="1"/>
      <c r="E820" s="1" t="s">
        <v>519</v>
      </c>
      <c r="F820" s="1" t="s">
        <v>1021</v>
      </c>
      <c r="G820" s="1">
        <v>1000</v>
      </c>
    </row>
    <row r="821" spans="1:7" x14ac:dyDescent="0.25">
      <c r="A821" s="1"/>
      <c r="B821" s="1"/>
      <c r="C821" s="1"/>
      <c r="D821" s="1"/>
      <c r="E821" s="1" t="s">
        <v>521</v>
      </c>
      <c r="F821" s="1" t="s">
        <v>1022</v>
      </c>
      <c r="G821" s="1">
        <v>4000</v>
      </c>
    </row>
    <row r="822" spans="1:7" x14ac:dyDescent="0.25">
      <c r="A822" s="1"/>
      <c r="B822" s="1"/>
      <c r="C822" s="1"/>
      <c r="D822" s="1"/>
      <c r="E822" s="1" t="s">
        <v>560</v>
      </c>
      <c r="F822" s="1" t="s">
        <v>1023</v>
      </c>
      <c r="G822" s="1">
        <v>300</v>
      </c>
    </row>
    <row r="823" spans="1:7" x14ac:dyDescent="0.25">
      <c r="A823" s="1"/>
      <c r="B823" s="1"/>
      <c r="C823" s="1"/>
      <c r="D823" s="1"/>
      <c r="E823" s="1" t="s">
        <v>525</v>
      </c>
      <c r="F823" s="1" t="s">
        <v>1024</v>
      </c>
      <c r="G823" s="1">
        <v>0</v>
      </c>
    </row>
    <row r="824" spans="1:7" x14ac:dyDescent="0.25">
      <c r="A824" s="1"/>
      <c r="B824" s="1"/>
      <c r="C824" s="1"/>
      <c r="D824" s="1" t="s">
        <v>528</v>
      </c>
      <c r="E824" s="1"/>
      <c r="F824" s="1"/>
      <c r="G824" s="1">
        <v>626300</v>
      </c>
    </row>
    <row r="825" spans="1:7" x14ac:dyDescent="0.25">
      <c r="A825" s="1"/>
      <c r="B825" s="1"/>
      <c r="C825" s="1"/>
      <c r="D825" s="1"/>
      <c r="E825" s="1"/>
      <c r="F825" s="1"/>
      <c r="G825" s="1"/>
    </row>
    <row r="826" spans="1:7" x14ac:dyDescent="0.25">
      <c r="A826" s="1"/>
      <c r="B826" s="1"/>
      <c r="C826" s="1"/>
      <c r="D826" s="1" t="s">
        <v>529</v>
      </c>
      <c r="E826" s="1"/>
      <c r="F826" s="1"/>
      <c r="G826" s="1"/>
    </row>
    <row r="827" spans="1:7" x14ac:dyDescent="0.25">
      <c r="A827" s="1"/>
      <c r="B827" s="1"/>
      <c r="C827" s="1"/>
      <c r="D827" s="1"/>
      <c r="E827" s="1" t="s">
        <v>1025</v>
      </c>
      <c r="F827" s="1" t="s">
        <v>1026</v>
      </c>
      <c r="G827" s="1">
        <v>105000</v>
      </c>
    </row>
    <row r="828" spans="1:7" x14ac:dyDescent="0.25">
      <c r="A828" s="1"/>
      <c r="B828" s="1"/>
      <c r="C828" s="1"/>
      <c r="D828" s="1"/>
      <c r="E828" s="1" t="s">
        <v>962</v>
      </c>
      <c r="F828" s="1" t="s">
        <v>1027</v>
      </c>
      <c r="G828" s="1">
        <v>162000</v>
      </c>
    </row>
    <row r="829" spans="1:7" x14ac:dyDescent="0.25">
      <c r="A829" s="1"/>
      <c r="B829" s="1"/>
      <c r="C829" s="1"/>
      <c r="D829" s="1"/>
      <c r="E829" s="1" t="s">
        <v>1028</v>
      </c>
      <c r="F829" s="1" t="s">
        <v>1029</v>
      </c>
      <c r="G829" s="1">
        <v>0</v>
      </c>
    </row>
    <row r="830" spans="1:7" x14ac:dyDescent="0.25">
      <c r="A830" s="1"/>
      <c r="B830" s="1"/>
      <c r="C830" s="1"/>
      <c r="D830" s="1" t="s">
        <v>532</v>
      </c>
      <c r="E830" s="1"/>
      <c r="F830" s="1"/>
      <c r="G830" s="1">
        <v>267000</v>
      </c>
    </row>
    <row r="831" spans="1:7" x14ac:dyDescent="0.25">
      <c r="A831" s="1"/>
      <c r="B831" s="1"/>
      <c r="C831" s="1"/>
      <c r="D831" s="1"/>
      <c r="E831" s="1"/>
      <c r="F831" s="1"/>
      <c r="G831" s="1"/>
    </row>
    <row r="832" spans="1:7" x14ac:dyDescent="0.25">
      <c r="A832" s="1"/>
      <c r="B832" s="1"/>
      <c r="C832" s="1"/>
      <c r="D832" s="1" t="s">
        <v>533</v>
      </c>
      <c r="E832" s="1"/>
      <c r="F832" s="1"/>
      <c r="G832" s="1"/>
    </row>
    <row r="833" spans="1:7" x14ac:dyDescent="0.25">
      <c r="A833" s="1"/>
      <c r="B833" s="1"/>
      <c r="C833" s="1"/>
      <c r="D833" s="1"/>
      <c r="E833" s="1" t="s">
        <v>534</v>
      </c>
      <c r="F833" s="1" t="s">
        <v>1030</v>
      </c>
      <c r="G833" s="1">
        <v>0</v>
      </c>
    </row>
    <row r="834" spans="1:7" x14ac:dyDescent="0.25">
      <c r="A834" s="1"/>
      <c r="B834" s="1"/>
      <c r="C834" s="1"/>
      <c r="D834" s="1"/>
      <c r="E834" s="1" t="s">
        <v>763</v>
      </c>
      <c r="F834" s="1" t="s">
        <v>1031</v>
      </c>
      <c r="G834" s="1">
        <v>0</v>
      </c>
    </row>
    <row r="835" spans="1:7" x14ac:dyDescent="0.25">
      <c r="A835" s="1"/>
      <c r="B835" s="1"/>
      <c r="C835" s="1"/>
      <c r="D835" s="1"/>
      <c r="E835" s="1" t="s">
        <v>1032</v>
      </c>
      <c r="F835" s="1" t="s">
        <v>1033</v>
      </c>
      <c r="G835" s="1">
        <v>55735</v>
      </c>
    </row>
    <row r="836" spans="1:7" x14ac:dyDescent="0.25">
      <c r="A836" s="1"/>
      <c r="B836" s="1"/>
      <c r="C836" s="1"/>
      <c r="D836" s="1" t="s">
        <v>536</v>
      </c>
      <c r="E836" s="1"/>
      <c r="F836" s="1"/>
      <c r="G836" s="1">
        <v>55735</v>
      </c>
    </row>
    <row r="837" spans="1:7" x14ac:dyDescent="0.25">
      <c r="A837" s="1"/>
      <c r="B837" s="1"/>
      <c r="C837" s="1"/>
      <c r="D837" s="1"/>
      <c r="E837" s="1"/>
      <c r="F837" s="1"/>
      <c r="G837" s="1"/>
    </row>
    <row r="838" spans="1:7" x14ac:dyDescent="0.25">
      <c r="A838" s="1"/>
      <c r="B838" s="1"/>
      <c r="C838" s="1"/>
      <c r="D838" s="1" t="s">
        <v>1034</v>
      </c>
      <c r="E838" s="1"/>
      <c r="F838" s="1"/>
      <c r="G838" s="1"/>
    </row>
    <row r="839" spans="1:7" x14ac:dyDescent="0.25">
      <c r="A839" s="1"/>
      <c r="B839" s="1"/>
      <c r="C839" s="1"/>
      <c r="D839" s="1"/>
      <c r="E839" s="1" t="s">
        <v>1035</v>
      </c>
      <c r="F839" s="1" t="s">
        <v>1036</v>
      </c>
      <c r="G839" s="1">
        <v>70265</v>
      </c>
    </row>
    <row r="840" spans="1:7" x14ac:dyDescent="0.25">
      <c r="A840" s="1"/>
      <c r="B840" s="1"/>
      <c r="C840" s="1"/>
      <c r="D840" s="1" t="s">
        <v>1037</v>
      </c>
      <c r="E840" s="1"/>
      <c r="F840" s="1"/>
      <c r="G840" s="1">
        <v>70265</v>
      </c>
    </row>
    <row r="841" spans="1:7" x14ac:dyDescent="0.25">
      <c r="A841" s="1"/>
      <c r="B841" s="1"/>
      <c r="C841" s="1" t="s">
        <v>1038</v>
      </c>
      <c r="D841" s="1"/>
      <c r="E841" s="1"/>
      <c r="F841" s="1"/>
      <c r="G841" s="1">
        <v>1628263</v>
      </c>
    </row>
    <row r="842" spans="1:7" x14ac:dyDescent="0.25">
      <c r="A842" s="1"/>
      <c r="B842" s="1"/>
      <c r="C842" s="1"/>
      <c r="D842" s="1"/>
      <c r="E842" s="1"/>
      <c r="F842" s="1"/>
      <c r="G842" s="1"/>
    </row>
    <row r="843" spans="1:7" x14ac:dyDescent="0.25">
      <c r="A843" s="1"/>
      <c r="B843" s="1"/>
      <c r="C843" s="2" t="s">
        <v>1039</v>
      </c>
      <c r="D843" s="1"/>
      <c r="E843" s="1"/>
      <c r="F843" s="1"/>
      <c r="G843" s="1"/>
    </row>
    <row r="844" spans="1:7" x14ac:dyDescent="0.25">
      <c r="A844" s="1"/>
      <c r="B844" s="1"/>
      <c r="C844" s="1"/>
      <c r="D844" s="1" t="s">
        <v>482</v>
      </c>
      <c r="E844" s="1"/>
      <c r="F844" s="1"/>
      <c r="G844" s="1"/>
    </row>
    <row r="845" spans="1:7" x14ac:dyDescent="0.25">
      <c r="A845" s="1"/>
      <c r="B845" s="1"/>
      <c r="C845" s="1"/>
      <c r="D845" s="1"/>
      <c r="E845" s="1" t="s">
        <v>1040</v>
      </c>
      <c r="F845" s="1" t="s">
        <v>1041</v>
      </c>
      <c r="G845" s="1">
        <v>75005</v>
      </c>
    </row>
    <row r="846" spans="1:7" x14ac:dyDescent="0.25">
      <c r="A846" s="1"/>
      <c r="B846" s="1"/>
      <c r="C846" s="1"/>
      <c r="D846" s="1"/>
      <c r="E846" s="1" t="s">
        <v>1042</v>
      </c>
      <c r="F846" s="1" t="s">
        <v>1043</v>
      </c>
      <c r="G846" s="1">
        <v>53477</v>
      </c>
    </row>
    <row r="847" spans="1:7" x14ac:dyDescent="0.25">
      <c r="A847" s="1"/>
      <c r="B847" s="1"/>
      <c r="C847" s="1"/>
      <c r="D847" s="1"/>
      <c r="E847" s="1" t="s">
        <v>541</v>
      </c>
      <c r="F847" s="1" t="s">
        <v>1044</v>
      </c>
      <c r="G847" s="1">
        <v>34487</v>
      </c>
    </row>
    <row r="848" spans="1:7" x14ac:dyDescent="0.25">
      <c r="A848" s="1"/>
      <c r="B848" s="1"/>
      <c r="C848" s="1"/>
      <c r="D848" s="1"/>
      <c r="E848" s="1" t="s">
        <v>497</v>
      </c>
      <c r="F848" s="1" t="s">
        <v>1045</v>
      </c>
      <c r="G848" s="1">
        <v>2300</v>
      </c>
    </row>
    <row r="849" spans="1:7" x14ac:dyDescent="0.25">
      <c r="A849" s="1"/>
      <c r="B849" s="1"/>
      <c r="C849" s="1"/>
      <c r="D849" s="1"/>
      <c r="E849" s="1" t="s">
        <v>499</v>
      </c>
      <c r="F849" s="1" t="s">
        <v>1046</v>
      </c>
      <c r="G849" s="1">
        <v>8150</v>
      </c>
    </row>
    <row r="850" spans="1:7" x14ac:dyDescent="0.25">
      <c r="A850" s="1"/>
      <c r="B850" s="1"/>
      <c r="C850" s="1"/>
      <c r="D850" s="1"/>
      <c r="E850" s="1" t="s">
        <v>501</v>
      </c>
      <c r="F850" s="1" t="s">
        <v>1047</v>
      </c>
      <c r="G850" s="1">
        <v>1081</v>
      </c>
    </row>
    <row r="851" spans="1:7" x14ac:dyDescent="0.25">
      <c r="A851" s="1"/>
      <c r="B851" s="1"/>
      <c r="C851" s="1"/>
      <c r="D851" s="1" t="s">
        <v>503</v>
      </c>
      <c r="E851" s="1"/>
      <c r="F851" s="1"/>
      <c r="G851" s="1">
        <v>174500</v>
      </c>
    </row>
    <row r="852" spans="1:7" x14ac:dyDescent="0.25">
      <c r="A852" s="1"/>
      <c r="B852" s="1"/>
      <c r="C852" s="1"/>
      <c r="D852" s="1"/>
      <c r="E852" s="1"/>
      <c r="F852" s="1"/>
      <c r="G852" s="1"/>
    </row>
    <row r="853" spans="1:7" x14ac:dyDescent="0.25">
      <c r="A853" s="1"/>
      <c r="B853" s="1"/>
      <c r="C853" s="1"/>
      <c r="D853" s="1" t="s">
        <v>504</v>
      </c>
      <c r="E853" s="1"/>
      <c r="F853" s="1"/>
      <c r="G853" s="1"/>
    </row>
    <row r="854" spans="1:7" x14ac:dyDescent="0.25">
      <c r="A854" s="1"/>
      <c r="B854" s="1"/>
      <c r="C854" s="1"/>
      <c r="D854" s="1"/>
      <c r="E854" s="1" t="s">
        <v>505</v>
      </c>
      <c r="F854" s="1" t="s">
        <v>1048</v>
      </c>
      <c r="G854" s="1">
        <v>13350</v>
      </c>
    </row>
    <row r="855" spans="1:7" x14ac:dyDescent="0.25">
      <c r="A855" s="1"/>
      <c r="B855" s="1"/>
      <c r="C855" s="1"/>
      <c r="D855" s="1"/>
      <c r="E855" s="1" t="s">
        <v>507</v>
      </c>
      <c r="F855" s="1" t="s">
        <v>1049</v>
      </c>
      <c r="G855" s="1">
        <v>15408</v>
      </c>
    </row>
    <row r="856" spans="1:7" x14ac:dyDescent="0.25">
      <c r="A856" s="1"/>
      <c r="B856" s="1"/>
      <c r="C856" s="1"/>
      <c r="D856" s="1"/>
      <c r="E856" s="1" t="s">
        <v>509</v>
      </c>
      <c r="F856" s="1" t="s">
        <v>1050</v>
      </c>
      <c r="G856" s="1">
        <v>26018</v>
      </c>
    </row>
    <row r="857" spans="1:7" x14ac:dyDescent="0.25">
      <c r="A857" s="1"/>
      <c r="B857" s="1"/>
      <c r="C857" s="1"/>
      <c r="D857" s="1"/>
      <c r="E857" s="1" t="s">
        <v>511</v>
      </c>
      <c r="F857" s="1" t="s">
        <v>1051</v>
      </c>
      <c r="G857" s="1">
        <v>384</v>
      </c>
    </row>
    <row r="858" spans="1:7" x14ac:dyDescent="0.25">
      <c r="A858" s="1"/>
      <c r="B858" s="1"/>
      <c r="C858" s="1"/>
      <c r="D858" s="1" t="s">
        <v>513</v>
      </c>
      <c r="E858" s="1"/>
      <c r="F858" s="1"/>
      <c r="G858" s="1">
        <v>55160</v>
      </c>
    </row>
    <row r="859" spans="1:7" x14ac:dyDescent="0.25">
      <c r="A859" s="1"/>
      <c r="B859" s="1"/>
      <c r="C859" s="1"/>
      <c r="D859" s="1"/>
      <c r="E859" s="1"/>
      <c r="F859" s="1"/>
      <c r="G859" s="1"/>
    </row>
    <row r="860" spans="1:7" x14ac:dyDescent="0.25">
      <c r="A860" s="1"/>
      <c r="B860" s="1"/>
      <c r="C860" s="1"/>
      <c r="D860" s="1" t="s">
        <v>514</v>
      </c>
      <c r="E860" s="1"/>
      <c r="F860" s="1"/>
      <c r="G860" s="1"/>
    </row>
    <row r="861" spans="1:7" x14ac:dyDescent="0.25">
      <c r="A861" s="1"/>
      <c r="B861" s="1"/>
      <c r="C861" s="1"/>
      <c r="D861" s="1"/>
      <c r="E861" s="1" t="s">
        <v>517</v>
      </c>
      <c r="F861" s="1" t="s">
        <v>1052</v>
      </c>
      <c r="G861" s="1">
        <v>3000</v>
      </c>
    </row>
    <row r="862" spans="1:7" x14ac:dyDescent="0.25">
      <c r="A862" s="1"/>
      <c r="B862" s="1"/>
      <c r="C862" s="1"/>
      <c r="D862" s="1"/>
      <c r="E862" s="1" t="s">
        <v>519</v>
      </c>
      <c r="F862" s="1" t="s">
        <v>1053</v>
      </c>
      <c r="G862" s="1">
        <v>2000</v>
      </c>
    </row>
    <row r="863" spans="1:7" x14ac:dyDescent="0.25">
      <c r="A863" s="1"/>
      <c r="B863" s="1"/>
      <c r="C863" s="1"/>
      <c r="D863" s="1"/>
      <c r="E863" s="1" t="s">
        <v>611</v>
      </c>
      <c r="F863" s="1" t="s">
        <v>1054</v>
      </c>
      <c r="G863" s="1">
        <v>400</v>
      </c>
    </row>
    <row r="864" spans="1:7" x14ac:dyDescent="0.25">
      <c r="A864" s="1"/>
      <c r="B864" s="1"/>
      <c r="C864" s="1"/>
      <c r="D864" s="1"/>
      <c r="E864" s="1" t="s">
        <v>525</v>
      </c>
      <c r="F864" s="1" t="s">
        <v>1055</v>
      </c>
      <c r="G864" s="1">
        <v>5000</v>
      </c>
    </row>
    <row r="865" spans="1:7" x14ac:dyDescent="0.25">
      <c r="A865" s="1"/>
      <c r="B865" s="1"/>
      <c r="C865" s="1"/>
      <c r="D865" s="1"/>
      <c r="E865" s="1" t="s">
        <v>1056</v>
      </c>
      <c r="F865" s="1" t="s">
        <v>1057</v>
      </c>
      <c r="G865" s="1">
        <v>1500</v>
      </c>
    </row>
    <row r="866" spans="1:7" x14ac:dyDescent="0.25">
      <c r="A866" s="1"/>
      <c r="B866" s="1"/>
      <c r="C866" s="1"/>
      <c r="D866" s="1"/>
      <c r="E866" s="1" t="s">
        <v>990</v>
      </c>
      <c r="F866" s="1" t="s">
        <v>1058</v>
      </c>
      <c r="G866" s="1">
        <v>3500</v>
      </c>
    </row>
    <row r="867" spans="1:7" x14ac:dyDescent="0.25">
      <c r="A867" s="1"/>
      <c r="B867" s="1"/>
      <c r="C867" s="1"/>
      <c r="D867" s="1" t="s">
        <v>528</v>
      </c>
      <c r="E867" s="1"/>
      <c r="F867" s="1"/>
      <c r="G867" s="1">
        <v>15400</v>
      </c>
    </row>
    <row r="868" spans="1:7" x14ac:dyDescent="0.25">
      <c r="A868" s="1"/>
      <c r="B868" s="1"/>
      <c r="C868" s="1"/>
      <c r="D868" s="1"/>
      <c r="E868" s="1"/>
      <c r="F868" s="1"/>
      <c r="G868" s="1"/>
    </row>
    <row r="869" spans="1:7" x14ac:dyDescent="0.25">
      <c r="A869" s="1"/>
      <c r="B869" s="1"/>
      <c r="C869" s="1"/>
      <c r="D869" s="1" t="s">
        <v>533</v>
      </c>
      <c r="E869" s="1"/>
      <c r="F869" s="1"/>
      <c r="G869" s="1"/>
    </row>
    <row r="870" spans="1:7" x14ac:dyDescent="0.25">
      <c r="A870" s="1"/>
      <c r="B870" s="1"/>
      <c r="C870" s="1"/>
      <c r="D870" s="1"/>
      <c r="E870" s="1" t="s">
        <v>761</v>
      </c>
      <c r="F870" s="1" t="s">
        <v>1059</v>
      </c>
      <c r="G870" s="1">
        <v>0</v>
      </c>
    </row>
    <row r="871" spans="1:7" x14ac:dyDescent="0.25">
      <c r="A871" s="1"/>
      <c r="B871" s="1"/>
      <c r="C871" s="1"/>
      <c r="D871" s="1" t="s">
        <v>536</v>
      </c>
      <c r="E871" s="1"/>
      <c r="F871" s="1"/>
      <c r="G871" s="1">
        <v>0</v>
      </c>
    </row>
    <row r="872" spans="1:7" x14ac:dyDescent="0.25">
      <c r="A872" s="1"/>
      <c r="B872" s="1"/>
      <c r="C872" s="1" t="s">
        <v>1060</v>
      </c>
      <c r="D872" s="1"/>
      <c r="E872" s="1"/>
      <c r="F872" s="1"/>
      <c r="G872" s="1">
        <v>245060</v>
      </c>
    </row>
    <row r="873" spans="1:7" x14ac:dyDescent="0.25">
      <c r="A873" s="1"/>
      <c r="B873" s="1"/>
      <c r="C873" s="1"/>
      <c r="D873" s="1"/>
      <c r="E873" s="1"/>
      <c r="F873" s="1"/>
      <c r="G873" s="1"/>
    </row>
    <row r="874" spans="1:7" x14ac:dyDescent="0.25">
      <c r="A874" s="1"/>
      <c r="B874" s="1"/>
      <c r="C874" s="2" t="s">
        <v>1061</v>
      </c>
      <c r="D874" s="1"/>
      <c r="E874" s="1"/>
      <c r="F874" s="1"/>
      <c r="G874" s="1"/>
    </row>
    <row r="875" spans="1:7" x14ac:dyDescent="0.25">
      <c r="A875" s="1"/>
      <c r="B875" s="1"/>
      <c r="C875" s="1"/>
      <c r="D875" s="1" t="s">
        <v>482</v>
      </c>
      <c r="E875" s="1"/>
      <c r="F875" s="1"/>
      <c r="G875" s="1"/>
    </row>
    <row r="876" spans="1:7" x14ac:dyDescent="0.25">
      <c r="A876" s="1"/>
      <c r="B876" s="1"/>
      <c r="C876" s="1"/>
      <c r="D876" s="1"/>
      <c r="E876" s="1" t="s">
        <v>1062</v>
      </c>
      <c r="F876" s="1" t="s">
        <v>1063</v>
      </c>
      <c r="G876" s="1">
        <v>79997</v>
      </c>
    </row>
    <row r="877" spans="1:7" x14ac:dyDescent="0.25">
      <c r="A877" s="1"/>
      <c r="B877" s="1"/>
      <c r="C877" s="1"/>
      <c r="D877" s="1"/>
      <c r="E877" s="1" t="s">
        <v>1064</v>
      </c>
      <c r="F877" s="1" t="s">
        <v>1065</v>
      </c>
      <c r="G877" s="1">
        <v>54496</v>
      </c>
    </row>
    <row r="878" spans="1:7" x14ac:dyDescent="0.25">
      <c r="A878" s="1"/>
      <c r="B878" s="1"/>
      <c r="C878" s="1"/>
      <c r="D878" s="1"/>
      <c r="E878" s="1" t="s">
        <v>1066</v>
      </c>
      <c r="F878" s="1" t="s">
        <v>1067</v>
      </c>
      <c r="G878" s="1">
        <v>262416</v>
      </c>
    </row>
    <row r="879" spans="1:7" x14ac:dyDescent="0.25">
      <c r="A879" s="1"/>
      <c r="B879" s="1"/>
      <c r="C879" s="1"/>
      <c r="D879" s="1"/>
      <c r="E879" s="1" t="s">
        <v>1068</v>
      </c>
      <c r="F879" s="1" t="s">
        <v>1069</v>
      </c>
      <c r="G879" s="1">
        <v>35568</v>
      </c>
    </row>
    <row r="880" spans="1:7" x14ac:dyDescent="0.25">
      <c r="A880" s="1"/>
      <c r="B880" s="1"/>
      <c r="C880" s="1"/>
      <c r="D880" s="1"/>
      <c r="E880" s="1" t="s">
        <v>1070</v>
      </c>
      <c r="F880" s="1" t="s">
        <v>1071</v>
      </c>
      <c r="G880" s="1">
        <v>42848</v>
      </c>
    </row>
    <row r="881" spans="1:7" x14ac:dyDescent="0.25">
      <c r="A881" s="1"/>
      <c r="B881" s="1"/>
      <c r="C881" s="1"/>
      <c r="D881" s="1"/>
      <c r="E881" s="1" t="s">
        <v>1072</v>
      </c>
      <c r="F881" s="1" t="s">
        <v>1073</v>
      </c>
      <c r="G881" s="1">
        <v>50024</v>
      </c>
    </row>
    <row r="882" spans="1:7" x14ac:dyDescent="0.25">
      <c r="A882" s="1"/>
      <c r="B882" s="1"/>
      <c r="C882" s="1"/>
      <c r="D882" s="1"/>
      <c r="E882" s="1" t="s">
        <v>493</v>
      </c>
      <c r="F882" s="1" t="s">
        <v>1074</v>
      </c>
      <c r="G882" s="1">
        <v>0</v>
      </c>
    </row>
    <row r="883" spans="1:7" x14ac:dyDescent="0.25">
      <c r="A883" s="1"/>
      <c r="B883" s="1"/>
      <c r="C883" s="1"/>
      <c r="D883" s="1"/>
      <c r="E883" s="1" t="s">
        <v>1075</v>
      </c>
      <c r="F883" s="1" t="s">
        <v>1076</v>
      </c>
      <c r="G883" s="1">
        <v>4500</v>
      </c>
    </row>
    <row r="884" spans="1:7" x14ac:dyDescent="0.25">
      <c r="A884" s="1"/>
      <c r="B884" s="1"/>
      <c r="C884" s="1"/>
      <c r="D884" s="1"/>
      <c r="E884" s="1" t="s">
        <v>497</v>
      </c>
      <c r="F884" s="1" t="s">
        <v>1077</v>
      </c>
      <c r="G884" s="1">
        <v>6990</v>
      </c>
    </row>
    <row r="885" spans="1:7" x14ac:dyDescent="0.25">
      <c r="A885" s="1"/>
      <c r="B885" s="1"/>
      <c r="C885" s="1"/>
      <c r="D885" s="1"/>
      <c r="E885" s="1" t="s">
        <v>499</v>
      </c>
      <c r="F885" s="1" t="s">
        <v>1078</v>
      </c>
      <c r="G885" s="1">
        <v>24636</v>
      </c>
    </row>
    <row r="886" spans="1:7" x14ac:dyDescent="0.25">
      <c r="A886" s="1"/>
      <c r="B886" s="1"/>
      <c r="C886" s="1"/>
      <c r="D886" s="1"/>
      <c r="E886" s="1" t="s">
        <v>501</v>
      </c>
      <c r="F886" s="1" t="s">
        <v>1079</v>
      </c>
      <c r="G886" s="1">
        <v>3721</v>
      </c>
    </row>
    <row r="887" spans="1:7" x14ac:dyDescent="0.25">
      <c r="A887" s="1"/>
      <c r="B887" s="1"/>
      <c r="C887" s="1"/>
      <c r="D887" s="1" t="s">
        <v>503</v>
      </c>
      <c r="E887" s="1"/>
      <c r="F887" s="1"/>
      <c r="G887" s="1">
        <v>565196</v>
      </c>
    </row>
    <row r="888" spans="1:7" x14ac:dyDescent="0.25">
      <c r="A888" s="1"/>
      <c r="B888" s="1"/>
      <c r="C888" s="1"/>
      <c r="D888" s="1"/>
      <c r="E888" s="1"/>
      <c r="F888" s="1"/>
      <c r="G888" s="1"/>
    </row>
    <row r="889" spans="1:7" x14ac:dyDescent="0.25">
      <c r="A889" s="1"/>
      <c r="B889" s="1"/>
      <c r="C889" s="1"/>
      <c r="D889" s="1" t="s">
        <v>504</v>
      </c>
      <c r="E889" s="1"/>
      <c r="F889" s="1"/>
      <c r="G889" s="1"/>
    </row>
    <row r="890" spans="1:7" x14ac:dyDescent="0.25">
      <c r="A890" s="1"/>
      <c r="B890" s="1"/>
      <c r="C890" s="1"/>
      <c r="D890" s="1"/>
      <c r="E890" s="1" t="s">
        <v>505</v>
      </c>
      <c r="F890" s="1" t="s">
        <v>1080</v>
      </c>
      <c r="G890" s="1">
        <v>43238</v>
      </c>
    </row>
    <row r="891" spans="1:7" x14ac:dyDescent="0.25">
      <c r="A891" s="1"/>
      <c r="B891" s="1"/>
      <c r="C891" s="1"/>
      <c r="D891" s="1"/>
      <c r="E891" s="1" t="s">
        <v>507</v>
      </c>
      <c r="F891" s="1" t="s">
        <v>1081</v>
      </c>
      <c r="G891" s="1">
        <v>54936</v>
      </c>
    </row>
    <row r="892" spans="1:7" x14ac:dyDescent="0.25">
      <c r="A892" s="1"/>
      <c r="B892" s="1"/>
      <c r="C892" s="1"/>
      <c r="D892" s="1"/>
      <c r="E892" s="1" t="s">
        <v>509</v>
      </c>
      <c r="F892" s="1" t="s">
        <v>1082</v>
      </c>
      <c r="G892" s="1">
        <v>84271</v>
      </c>
    </row>
    <row r="893" spans="1:7" x14ac:dyDescent="0.25">
      <c r="A893" s="1"/>
      <c r="B893" s="1"/>
      <c r="C893" s="1"/>
      <c r="D893" s="1"/>
      <c r="E893" s="1" t="s">
        <v>511</v>
      </c>
      <c r="F893" s="1" t="s">
        <v>1083</v>
      </c>
      <c r="G893" s="1">
        <v>1244</v>
      </c>
    </row>
    <row r="894" spans="1:7" x14ac:dyDescent="0.25">
      <c r="A894" s="1"/>
      <c r="B894" s="1"/>
      <c r="C894" s="1"/>
      <c r="D894" s="1" t="s">
        <v>513</v>
      </c>
      <c r="E894" s="1"/>
      <c r="F894" s="1"/>
      <c r="G894" s="1">
        <v>183689</v>
      </c>
    </row>
    <row r="895" spans="1:7" x14ac:dyDescent="0.25">
      <c r="A895" s="1"/>
      <c r="B895" s="1"/>
      <c r="C895" s="1"/>
      <c r="D895" s="1"/>
      <c r="E895" s="1"/>
      <c r="F895" s="1"/>
      <c r="G895" s="1"/>
    </row>
    <row r="896" spans="1:7" x14ac:dyDescent="0.25">
      <c r="A896" s="1"/>
      <c r="B896" s="1"/>
      <c r="C896" s="1"/>
      <c r="D896" s="1" t="s">
        <v>514</v>
      </c>
      <c r="E896" s="1"/>
      <c r="F896" s="1"/>
      <c r="G896" s="1"/>
    </row>
    <row r="897" spans="1:7" x14ac:dyDescent="0.25">
      <c r="A897" s="1"/>
      <c r="B897" s="1"/>
      <c r="C897" s="1"/>
      <c r="D897" s="1"/>
      <c r="E897" s="1" t="s">
        <v>517</v>
      </c>
      <c r="F897" s="1" t="s">
        <v>1084</v>
      </c>
      <c r="G897" s="1">
        <v>2500</v>
      </c>
    </row>
    <row r="898" spans="1:7" x14ac:dyDescent="0.25">
      <c r="A898" s="1"/>
      <c r="B898" s="1"/>
      <c r="C898" s="1"/>
      <c r="D898" s="1"/>
      <c r="E898" s="1" t="s">
        <v>519</v>
      </c>
      <c r="F898" s="1" t="s">
        <v>1085</v>
      </c>
      <c r="G898" s="1">
        <v>75000</v>
      </c>
    </row>
    <row r="899" spans="1:7" x14ac:dyDescent="0.25">
      <c r="A899" s="1"/>
      <c r="B899" s="1"/>
      <c r="C899" s="1"/>
      <c r="D899" s="1"/>
      <c r="E899" s="1" t="s">
        <v>521</v>
      </c>
      <c r="F899" s="1" t="s">
        <v>1086</v>
      </c>
      <c r="G899" s="1">
        <v>300000</v>
      </c>
    </row>
    <row r="900" spans="1:7" x14ac:dyDescent="0.25">
      <c r="A900" s="1"/>
      <c r="B900" s="1"/>
      <c r="C900" s="1"/>
      <c r="D900" s="1"/>
      <c r="E900" s="1" t="s">
        <v>1087</v>
      </c>
      <c r="F900" s="1" t="s">
        <v>1088</v>
      </c>
      <c r="G900" s="1">
        <v>3800</v>
      </c>
    </row>
    <row r="901" spans="1:7" x14ac:dyDescent="0.25">
      <c r="A901" s="1"/>
      <c r="B901" s="1"/>
      <c r="C901" s="1"/>
      <c r="D901" s="1"/>
      <c r="E901" s="1" t="s">
        <v>1089</v>
      </c>
      <c r="F901" s="1" t="s">
        <v>1090</v>
      </c>
      <c r="G901" s="1">
        <v>20000</v>
      </c>
    </row>
    <row r="902" spans="1:7" x14ac:dyDescent="0.25">
      <c r="A902" s="1"/>
      <c r="B902" s="1"/>
      <c r="C902" s="1"/>
      <c r="D902" s="1"/>
      <c r="E902" s="1" t="s">
        <v>1091</v>
      </c>
      <c r="F902" s="1" t="s">
        <v>1092</v>
      </c>
      <c r="G902" s="1">
        <v>700000</v>
      </c>
    </row>
    <row r="903" spans="1:7" x14ac:dyDescent="0.25">
      <c r="A903" s="1"/>
      <c r="B903" s="1"/>
      <c r="C903" s="1"/>
      <c r="D903" s="1"/>
      <c r="E903" s="1" t="s">
        <v>1093</v>
      </c>
      <c r="F903" s="1" t="s">
        <v>1094</v>
      </c>
      <c r="G903" s="1">
        <v>2400</v>
      </c>
    </row>
    <row r="904" spans="1:7" x14ac:dyDescent="0.25">
      <c r="A904" s="1"/>
      <c r="B904" s="1"/>
      <c r="C904" s="1"/>
      <c r="D904" s="1"/>
      <c r="E904" s="1" t="s">
        <v>1095</v>
      </c>
      <c r="F904" s="1" t="s">
        <v>1096</v>
      </c>
      <c r="G904" s="1">
        <v>11800</v>
      </c>
    </row>
    <row r="905" spans="1:7" x14ac:dyDescent="0.25">
      <c r="A905" s="1"/>
      <c r="B905" s="1"/>
      <c r="C905" s="1"/>
      <c r="D905" s="1"/>
      <c r="E905" s="1" t="s">
        <v>1097</v>
      </c>
      <c r="F905" s="1" t="s">
        <v>1098</v>
      </c>
      <c r="G905" s="1">
        <v>10300</v>
      </c>
    </row>
    <row r="906" spans="1:7" x14ac:dyDescent="0.25">
      <c r="A906" s="1"/>
      <c r="B906" s="1"/>
      <c r="C906" s="1"/>
      <c r="D906" s="1"/>
      <c r="E906" s="1" t="s">
        <v>1099</v>
      </c>
      <c r="F906" s="1" t="s">
        <v>1100</v>
      </c>
      <c r="G906" s="1">
        <v>32964</v>
      </c>
    </row>
    <row r="907" spans="1:7" x14ac:dyDescent="0.25">
      <c r="A907" s="1"/>
      <c r="B907" s="1"/>
      <c r="C907" s="1"/>
      <c r="D907" s="1"/>
      <c r="E907" s="1" t="s">
        <v>1101</v>
      </c>
      <c r="F907" s="1" t="s">
        <v>1102</v>
      </c>
      <c r="G907" s="1">
        <v>25000</v>
      </c>
    </row>
    <row r="908" spans="1:7" x14ac:dyDescent="0.25">
      <c r="A908" s="1"/>
      <c r="B908" s="1"/>
      <c r="C908" s="1"/>
      <c r="D908" s="1"/>
      <c r="E908" s="1" t="s">
        <v>1103</v>
      </c>
      <c r="F908" s="1" t="s">
        <v>1104</v>
      </c>
      <c r="G908" s="1">
        <v>12000</v>
      </c>
    </row>
    <row r="909" spans="1:7" x14ac:dyDescent="0.25">
      <c r="A909" s="1"/>
      <c r="B909" s="1"/>
      <c r="C909" s="1"/>
      <c r="D909" s="1"/>
      <c r="E909" s="1" t="s">
        <v>1105</v>
      </c>
      <c r="F909" s="1" t="s">
        <v>1106</v>
      </c>
      <c r="G909" s="1">
        <v>895</v>
      </c>
    </row>
    <row r="910" spans="1:7" x14ac:dyDescent="0.25">
      <c r="A910" s="1"/>
      <c r="B910" s="1"/>
      <c r="C910" s="1"/>
      <c r="D910" s="1"/>
      <c r="E910" s="1" t="s">
        <v>1107</v>
      </c>
      <c r="F910" s="1" t="s">
        <v>1108</v>
      </c>
      <c r="G910" s="1">
        <v>17000</v>
      </c>
    </row>
    <row r="911" spans="1:7" x14ac:dyDescent="0.25">
      <c r="A911" s="1"/>
      <c r="B911" s="1"/>
      <c r="C911" s="1"/>
      <c r="D911" s="1"/>
      <c r="E911" s="1" t="s">
        <v>1109</v>
      </c>
      <c r="F911" s="1" t="s">
        <v>1110</v>
      </c>
      <c r="G911" s="1">
        <v>26000</v>
      </c>
    </row>
    <row r="912" spans="1:7" x14ac:dyDescent="0.25">
      <c r="A912" s="1"/>
      <c r="B912" s="1"/>
      <c r="C912" s="1"/>
      <c r="D912" s="1"/>
      <c r="E912" s="1" t="s">
        <v>1111</v>
      </c>
      <c r="F912" s="1" t="s">
        <v>1112</v>
      </c>
      <c r="G912" s="1">
        <v>4000</v>
      </c>
    </row>
    <row r="913" spans="1:7" x14ac:dyDescent="0.25">
      <c r="A913" s="1"/>
      <c r="B913" s="1"/>
      <c r="C913" s="1"/>
      <c r="D913" s="1" t="s">
        <v>528</v>
      </c>
      <c r="E913" s="1"/>
      <c r="F913" s="1"/>
      <c r="G913" s="1">
        <v>1243659</v>
      </c>
    </row>
    <row r="914" spans="1:7" x14ac:dyDescent="0.25">
      <c r="A914" s="1"/>
      <c r="B914" s="1"/>
      <c r="C914" s="1"/>
      <c r="D914" s="1"/>
      <c r="E914" s="1"/>
      <c r="F914" s="1"/>
      <c r="G914" s="1"/>
    </row>
    <row r="915" spans="1:7" x14ac:dyDescent="0.25">
      <c r="A915" s="1"/>
      <c r="B915" s="1"/>
      <c r="C915" s="1"/>
      <c r="D915" s="1" t="s">
        <v>533</v>
      </c>
      <c r="E915" s="1"/>
      <c r="F915" s="1"/>
      <c r="G915" s="1"/>
    </row>
    <row r="916" spans="1:7" x14ac:dyDescent="0.25">
      <c r="A916" s="1"/>
      <c r="B916" s="1"/>
      <c r="C916" s="1"/>
      <c r="D916" s="1"/>
      <c r="E916" s="1" t="s">
        <v>534</v>
      </c>
      <c r="F916" s="1" t="s">
        <v>1113</v>
      </c>
      <c r="G916" s="1">
        <v>0</v>
      </c>
    </row>
    <row r="917" spans="1:7" x14ac:dyDescent="0.25">
      <c r="A917" s="1"/>
      <c r="B917" s="1"/>
      <c r="C917" s="1"/>
      <c r="D917" s="1" t="s">
        <v>536</v>
      </c>
      <c r="E917" s="1"/>
      <c r="F917" s="1"/>
      <c r="G917" s="1">
        <v>0</v>
      </c>
    </row>
    <row r="918" spans="1:7" x14ac:dyDescent="0.25">
      <c r="A918" s="1"/>
      <c r="B918" s="1"/>
      <c r="C918" s="1" t="s">
        <v>1114</v>
      </c>
      <c r="D918" s="1"/>
      <c r="E918" s="1"/>
      <c r="F918" s="1"/>
      <c r="G918" s="1">
        <v>1992544</v>
      </c>
    </row>
    <row r="919" spans="1:7" x14ac:dyDescent="0.25">
      <c r="A919" s="1"/>
      <c r="B919" s="1"/>
      <c r="C919" s="1"/>
      <c r="D919" s="1"/>
      <c r="E919" s="1"/>
      <c r="F919" s="1"/>
      <c r="G919" s="1"/>
    </row>
    <row r="920" spans="1:7" x14ac:dyDescent="0.25">
      <c r="A920" s="1"/>
      <c r="B920" s="1"/>
      <c r="C920" s="2" t="s">
        <v>1115</v>
      </c>
      <c r="D920" s="1"/>
      <c r="E920" s="1"/>
      <c r="F920" s="1"/>
      <c r="G920" s="1"/>
    </row>
    <row r="921" spans="1:7" x14ac:dyDescent="0.25">
      <c r="A921" s="1"/>
      <c r="B921" s="1"/>
      <c r="C921" s="1"/>
      <c r="D921" s="1" t="s">
        <v>482</v>
      </c>
      <c r="E921" s="1"/>
      <c r="F921" s="1"/>
      <c r="G921" s="1"/>
    </row>
    <row r="922" spans="1:7" x14ac:dyDescent="0.25">
      <c r="A922" s="1"/>
      <c r="B922" s="1"/>
      <c r="C922" s="1"/>
      <c r="D922" s="1"/>
      <c r="E922" s="1" t="s">
        <v>1116</v>
      </c>
      <c r="F922" s="1" t="s">
        <v>1117</v>
      </c>
      <c r="G922" s="1">
        <v>33800</v>
      </c>
    </row>
    <row r="923" spans="1:7" x14ac:dyDescent="0.25">
      <c r="A923" s="1"/>
      <c r="B923" s="1"/>
      <c r="C923" s="1"/>
      <c r="D923" s="1"/>
      <c r="E923" s="1" t="s">
        <v>1118</v>
      </c>
      <c r="F923" s="1" t="s">
        <v>1119</v>
      </c>
      <c r="G923" s="1">
        <v>35672</v>
      </c>
    </row>
    <row r="924" spans="1:7" x14ac:dyDescent="0.25">
      <c r="A924" s="1"/>
      <c r="B924" s="1"/>
      <c r="C924" s="1"/>
      <c r="D924" s="1"/>
      <c r="E924" s="1" t="s">
        <v>1120</v>
      </c>
      <c r="F924" s="1" t="s">
        <v>1121</v>
      </c>
      <c r="G924" s="1">
        <v>26084</v>
      </c>
    </row>
    <row r="925" spans="1:7" x14ac:dyDescent="0.25">
      <c r="A925" s="1"/>
      <c r="B925" s="1"/>
      <c r="C925" s="1"/>
      <c r="D925" s="1"/>
      <c r="E925" s="1" t="s">
        <v>1122</v>
      </c>
      <c r="F925" s="1" t="s">
        <v>1123</v>
      </c>
      <c r="G925" s="1">
        <v>0</v>
      </c>
    </row>
    <row r="926" spans="1:7" x14ac:dyDescent="0.25">
      <c r="A926" s="1"/>
      <c r="B926" s="1"/>
      <c r="C926" s="1"/>
      <c r="D926" s="1"/>
      <c r="E926" s="1" t="s">
        <v>1124</v>
      </c>
      <c r="F926" s="1" t="s">
        <v>1125</v>
      </c>
      <c r="G926" s="1">
        <v>53477</v>
      </c>
    </row>
    <row r="927" spans="1:7" x14ac:dyDescent="0.25">
      <c r="A927" s="1"/>
      <c r="B927" s="1"/>
      <c r="C927" s="1"/>
      <c r="D927" s="1"/>
      <c r="E927" s="1" t="s">
        <v>1126</v>
      </c>
      <c r="F927" s="1" t="s">
        <v>1127</v>
      </c>
      <c r="G927" s="1">
        <v>0</v>
      </c>
    </row>
    <row r="928" spans="1:7" x14ac:dyDescent="0.25">
      <c r="A928" s="1"/>
      <c r="B928" s="1"/>
      <c r="C928" s="1"/>
      <c r="D928" s="1"/>
      <c r="E928" s="1" t="s">
        <v>1128</v>
      </c>
      <c r="F928" s="1" t="s">
        <v>1129</v>
      </c>
      <c r="G928" s="1">
        <v>39167</v>
      </c>
    </row>
    <row r="929" spans="1:7" x14ac:dyDescent="0.25">
      <c r="A929" s="1"/>
      <c r="B929" s="1"/>
      <c r="C929" s="1"/>
      <c r="D929" s="1"/>
      <c r="E929" s="1" t="s">
        <v>497</v>
      </c>
      <c r="F929" s="1" t="s">
        <v>1130</v>
      </c>
      <c r="G929" s="1">
        <v>2075</v>
      </c>
    </row>
    <row r="930" spans="1:7" x14ac:dyDescent="0.25">
      <c r="A930" s="1"/>
      <c r="B930" s="1"/>
      <c r="C930" s="1"/>
      <c r="D930" s="1"/>
      <c r="E930" s="1" t="s">
        <v>499</v>
      </c>
      <c r="F930" s="1" t="s">
        <v>1131</v>
      </c>
      <c r="G930" s="1">
        <v>5763</v>
      </c>
    </row>
    <row r="931" spans="1:7" x14ac:dyDescent="0.25">
      <c r="A931" s="1"/>
      <c r="B931" s="1"/>
      <c r="C931" s="1"/>
      <c r="D931" s="1"/>
      <c r="E931" s="1" t="s">
        <v>501</v>
      </c>
      <c r="F931" s="1" t="s">
        <v>1132</v>
      </c>
      <c r="G931" s="1">
        <v>1440</v>
      </c>
    </row>
    <row r="932" spans="1:7" x14ac:dyDescent="0.25">
      <c r="A932" s="1"/>
      <c r="B932" s="1"/>
      <c r="C932" s="1"/>
      <c r="D932" s="1" t="s">
        <v>503</v>
      </c>
      <c r="E932" s="1"/>
      <c r="F932" s="1"/>
      <c r="G932" s="1">
        <v>197478</v>
      </c>
    </row>
    <row r="933" spans="1:7" x14ac:dyDescent="0.25">
      <c r="A933" s="1"/>
      <c r="B933" s="1"/>
      <c r="C933" s="1"/>
      <c r="D933" s="1"/>
      <c r="E933" s="1"/>
      <c r="F933" s="1"/>
      <c r="G933" s="1"/>
    </row>
    <row r="934" spans="1:7" x14ac:dyDescent="0.25">
      <c r="A934" s="1"/>
      <c r="B934" s="1"/>
      <c r="C934" s="1"/>
      <c r="D934" s="1" t="s">
        <v>504</v>
      </c>
      <c r="E934" s="1"/>
      <c r="F934" s="1"/>
      <c r="G934" s="1"/>
    </row>
    <row r="935" spans="1:7" x14ac:dyDescent="0.25">
      <c r="A935" s="1"/>
      <c r="B935" s="1"/>
      <c r="C935" s="1"/>
      <c r="D935" s="1"/>
      <c r="E935" s="1" t="s">
        <v>505</v>
      </c>
      <c r="F935" s="1" t="s">
        <v>1133</v>
      </c>
      <c r="G935" s="1">
        <v>15108</v>
      </c>
    </row>
    <row r="936" spans="1:7" x14ac:dyDescent="0.25">
      <c r="A936" s="1"/>
      <c r="B936" s="1"/>
      <c r="C936" s="1"/>
      <c r="D936" s="1"/>
      <c r="E936" s="1" t="s">
        <v>507</v>
      </c>
      <c r="F936" s="1" t="s">
        <v>1134</v>
      </c>
      <c r="G936" s="1">
        <v>5136</v>
      </c>
    </row>
    <row r="937" spans="1:7" x14ac:dyDescent="0.25">
      <c r="A937" s="1"/>
      <c r="B937" s="1"/>
      <c r="C937" s="1"/>
      <c r="D937" s="1"/>
      <c r="E937" s="1" t="s">
        <v>509</v>
      </c>
      <c r="F937" s="1" t="s">
        <v>1135</v>
      </c>
      <c r="G937" s="1">
        <v>15197</v>
      </c>
    </row>
    <row r="938" spans="1:7" x14ac:dyDescent="0.25">
      <c r="A938" s="1"/>
      <c r="B938" s="1"/>
      <c r="C938" s="1"/>
      <c r="D938" s="1"/>
      <c r="E938" s="1" t="s">
        <v>511</v>
      </c>
      <c r="F938" s="1" t="s">
        <v>1136</v>
      </c>
      <c r="G938" s="1">
        <v>225</v>
      </c>
    </row>
    <row r="939" spans="1:7" x14ac:dyDescent="0.25">
      <c r="A939" s="1"/>
      <c r="B939" s="1"/>
      <c r="C939" s="1"/>
      <c r="D939" s="1" t="s">
        <v>513</v>
      </c>
      <c r="E939" s="1"/>
      <c r="F939" s="1"/>
      <c r="G939" s="1">
        <v>35666</v>
      </c>
    </row>
    <row r="940" spans="1:7" x14ac:dyDescent="0.25">
      <c r="A940" s="1"/>
      <c r="B940" s="1"/>
      <c r="C940" s="1"/>
      <c r="D940" s="1"/>
      <c r="E940" s="1"/>
      <c r="F940" s="1"/>
      <c r="G940" s="1"/>
    </row>
    <row r="941" spans="1:7" x14ac:dyDescent="0.25">
      <c r="A941" s="1"/>
      <c r="B941" s="1"/>
      <c r="C941" s="1"/>
      <c r="D941" s="1" t="s">
        <v>514</v>
      </c>
      <c r="E941" s="1"/>
      <c r="F941" s="1"/>
      <c r="G941" s="1"/>
    </row>
    <row r="942" spans="1:7" x14ac:dyDescent="0.25">
      <c r="A942" s="1"/>
      <c r="B942" s="1"/>
      <c r="C942" s="1"/>
      <c r="D942" s="1"/>
      <c r="E942" s="1" t="s">
        <v>631</v>
      </c>
      <c r="F942" s="1" t="s">
        <v>1137</v>
      </c>
      <c r="G942" s="1">
        <v>300</v>
      </c>
    </row>
    <row r="943" spans="1:7" x14ac:dyDescent="0.25">
      <c r="A943" s="1"/>
      <c r="B943" s="1"/>
      <c r="C943" s="1"/>
      <c r="D943" s="1"/>
      <c r="E943" s="1" t="s">
        <v>1138</v>
      </c>
      <c r="F943" s="1" t="s">
        <v>1139</v>
      </c>
      <c r="G943" s="1">
        <v>3000</v>
      </c>
    </row>
    <row r="944" spans="1:7" x14ac:dyDescent="0.25">
      <c r="A944" s="1"/>
      <c r="B944" s="1"/>
      <c r="C944" s="1"/>
      <c r="D944" s="1"/>
      <c r="E944" s="1" t="s">
        <v>517</v>
      </c>
      <c r="F944" s="1" t="s">
        <v>1140</v>
      </c>
      <c r="G944" s="1">
        <v>6000</v>
      </c>
    </row>
    <row r="945" spans="1:7" x14ac:dyDescent="0.25">
      <c r="A945" s="1"/>
      <c r="B945" s="1"/>
      <c r="C945" s="1"/>
      <c r="D945" s="1"/>
      <c r="E945" s="1" t="s">
        <v>519</v>
      </c>
      <c r="F945" s="1" t="s">
        <v>1141</v>
      </c>
      <c r="G945" s="1">
        <v>6300</v>
      </c>
    </row>
    <row r="946" spans="1:7" x14ac:dyDescent="0.25">
      <c r="A946" s="1"/>
      <c r="B946" s="1"/>
      <c r="C946" s="1"/>
      <c r="D946" s="1"/>
      <c r="E946" s="1" t="s">
        <v>521</v>
      </c>
      <c r="F946" s="1" t="s">
        <v>1142</v>
      </c>
      <c r="G946" s="1">
        <v>2000</v>
      </c>
    </row>
    <row r="947" spans="1:7" x14ac:dyDescent="0.25">
      <c r="A947" s="1"/>
      <c r="B947" s="1"/>
      <c r="C947" s="1"/>
      <c r="D947" s="1"/>
      <c r="E947" s="1" t="s">
        <v>611</v>
      </c>
      <c r="F947" s="1" t="s">
        <v>1143</v>
      </c>
      <c r="G947" s="1">
        <v>350</v>
      </c>
    </row>
    <row r="948" spans="1:7" x14ac:dyDescent="0.25">
      <c r="A948" s="1"/>
      <c r="B948" s="1"/>
      <c r="C948" s="1"/>
      <c r="D948" s="1"/>
      <c r="E948" s="1" t="s">
        <v>525</v>
      </c>
      <c r="F948" s="1" t="s">
        <v>1144</v>
      </c>
      <c r="G948" s="1">
        <v>4000</v>
      </c>
    </row>
    <row r="949" spans="1:7" x14ac:dyDescent="0.25">
      <c r="A949" s="1"/>
      <c r="B949" s="1"/>
      <c r="C949" s="1"/>
      <c r="D949" s="1" t="s">
        <v>528</v>
      </c>
      <c r="E949" s="1"/>
      <c r="F949" s="1"/>
      <c r="G949" s="1">
        <v>21950</v>
      </c>
    </row>
    <row r="950" spans="1:7" x14ac:dyDescent="0.25">
      <c r="A950" s="1"/>
      <c r="B950" s="1"/>
      <c r="C950" s="1"/>
      <c r="D950" s="1"/>
      <c r="E950" s="1"/>
      <c r="F950" s="1"/>
      <c r="G950" s="1"/>
    </row>
    <row r="951" spans="1:7" x14ac:dyDescent="0.25">
      <c r="A951" s="1"/>
      <c r="B951" s="1"/>
      <c r="C951" s="1"/>
      <c r="D951" s="1" t="s">
        <v>529</v>
      </c>
      <c r="E951" s="1"/>
      <c r="F951" s="1"/>
      <c r="G951" s="1"/>
    </row>
    <row r="952" spans="1:7" x14ac:dyDescent="0.25">
      <c r="A952" s="1"/>
      <c r="B952" s="1"/>
      <c r="C952" s="1"/>
      <c r="D952" s="1"/>
      <c r="E952" s="1" t="s">
        <v>1145</v>
      </c>
      <c r="F952" s="1" t="s">
        <v>1146</v>
      </c>
      <c r="G952" s="1">
        <v>0</v>
      </c>
    </row>
    <row r="953" spans="1:7" x14ac:dyDescent="0.25">
      <c r="A953" s="1"/>
      <c r="B953" s="1"/>
      <c r="C953" s="1"/>
      <c r="D953" s="1"/>
      <c r="E953" s="1" t="s">
        <v>707</v>
      </c>
      <c r="F953" s="1" t="s">
        <v>1147</v>
      </c>
      <c r="G953" s="1">
        <v>0</v>
      </c>
    </row>
    <row r="954" spans="1:7" x14ac:dyDescent="0.25">
      <c r="A954" s="1"/>
      <c r="B954" s="1"/>
      <c r="C954" s="1"/>
      <c r="D954" s="1"/>
      <c r="E954" s="1" t="s">
        <v>1148</v>
      </c>
      <c r="F954" s="1" t="s">
        <v>1149</v>
      </c>
      <c r="G954" s="1">
        <v>13000</v>
      </c>
    </row>
    <row r="955" spans="1:7" x14ac:dyDescent="0.25">
      <c r="A955" s="1"/>
      <c r="B955" s="1"/>
      <c r="C955" s="1"/>
      <c r="D955" s="1"/>
      <c r="E955" s="1" t="s">
        <v>1150</v>
      </c>
      <c r="F955" s="1" t="s">
        <v>1151</v>
      </c>
      <c r="G955" s="1">
        <v>0</v>
      </c>
    </row>
    <row r="956" spans="1:7" x14ac:dyDescent="0.25">
      <c r="A956" s="1"/>
      <c r="B956" s="1"/>
      <c r="C956" s="1"/>
      <c r="D956" s="1" t="s">
        <v>532</v>
      </c>
      <c r="E956" s="1"/>
      <c r="F956" s="1"/>
      <c r="G956" s="1">
        <v>13000</v>
      </c>
    </row>
    <row r="957" spans="1:7" x14ac:dyDescent="0.25">
      <c r="A957" s="1"/>
      <c r="B957" s="1"/>
      <c r="C957" s="1"/>
      <c r="D957" s="1"/>
      <c r="E957" s="1"/>
      <c r="F957" s="1"/>
      <c r="G957" s="1"/>
    </row>
    <row r="958" spans="1:7" x14ac:dyDescent="0.25">
      <c r="A958" s="1"/>
      <c r="B958" s="1"/>
      <c r="C958" s="1"/>
      <c r="D958" s="1" t="s">
        <v>533</v>
      </c>
      <c r="E958" s="1"/>
      <c r="F958" s="1"/>
      <c r="G958" s="1"/>
    </row>
    <row r="959" spans="1:7" x14ac:dyDescent="0.25">
      <c r="A959" s="1"/>
      <c r="B959" s="1"/>
      <c r="C959" s="1"/>
      <c r="D959" s="1"/>
      <c r="E959" s="1" t="s">
        <v>534</v>
      </c>
      <c r="F959" s="1" t="s">
        <v>1152</v>
      </c>
      <c r="G959" s="1">
        <v>0</v>
      </c>
    </row>
    <row r="960" spans="1:7" x14ac:dyDescent="0.25">
      <c r="A960" s="1"/>
      <c r="B960" s="1"/>
      <c r="C960" s="1"/>
      <c r="D960" s="1"/>
      <c r="E960" s="1" t="s">
        <v>763</v>
      </c>
      <c r="F960" s="1" t="s">
        <v>1153</v>
      </c>
      <c r="G960" s="1">
        <v>0</v>
      </c>
    </row>
    <row r="961" spans="1:7" x14ac:dyDescent="0.25">
      <c r="A961" s="1"/>
      <c r="B961" s="1"/>
      <c r="C961" s="1"/>
      <c r="D961" s="1" t="s">
        <v>536</v>
      </c>
      <c r="E961" s="1"/>
      <c r="F961" s="1"/>
      <c r="G961" s="1">
        <v>0</v>
      </c>
    </row>
    <row r="962" spans="1:7" x14ac:dyDescent="0.25">
      <c r="A962" s="1"/>
      <c r="B962" s="1"/>
      <c r="C962" s="1" t="s">
        <v>1154</v>
      </c>
      <c r="D962" s="1"/>
      <c r="E962" s="1"/>
      <c r="F962" s="1"/>
      <c r="G962" s="1">
        <v>268094</v>
      </c>
    </row>
    <row r="963" spans="1:7" x14ac:dyDescent="0.25">
      <c r="A963" s="1"/>
      <c r="B963" s="1" t="s">
        <v>1155</v>
      </c>
      <c r="C963" s="1"/>
      <c r="D963" s="1"/>
      <c r="E963" s="1"/>
      <c r="F963" s="1"/>
      <c r="G963" s="1">
        <v>13474303</v>
      </c>
    </row>
    <row r="964" spans="1:7" x14ac:dyDescent="0.25">
      <c r="A964" s="1"/>
      <c r="B964" s="1"/>
      <c r="C964" s="1"/>
      <c r="D964" s="1"/>
      <c r="E964" s="1"/>
      <c r="F964" s="1"/>
      <c r="G964" s="1"/>
    </row>
    <row r="965" spans="1:7" x14ac:dyDescent="0.25">
      <c r="A965" s="1"/>
      <c r="B965" s="1" t="s">
        <v>1156</v>
      </c>
      <c r="C965" s="1"/>
      <c r="D965" s="1"/>
      <c r="E965" s="1"/>
      <c r="F965" s="1"/>
      <c r="G965" s="1"/>
    </row>
    <row r="966" spans="1:7" x14ac:dyDescent="0.25">
      <c r="A966" s="1"/>
      <c r="B966" s="1"/>
      <c r="C966" s="2" t="s">
        <v>1157</v>
      </c>
      <c r="D966" s="1"/>
      <c r="E966" s="1"/>
      <c r="F966" s="1"/>
      <c r="G966" s="1"/>
    </row>
    <row r="967" spans="1:7" x14ac:dyDescent="0.25">
      <c r="A967" s="1"/>
      <c r="B967" s="1"/>
      <c r="C967" s="1"/>
      <c r="D967" s="1" t="s">
        <v>482</v>
      </c>
      <c r="E967" s="1"/>
      <c r="F967" s="1"/>
      <c r="G967" s="1"/>
    </row>
    <row r="968" spans="1:7" x14ac:dyDescent="0.25">
      <c r="A968" s="1"/>
      <c r="B968" s="1"/>
      <c r="C968" s="1"/>
      <c r="D968" s="1"/>
      <c r="E968" s="1" t="s">
        <v>1158</v>
      </c>
      <c r="F968" s="1" t="s">
        <v>1159</v>
      </c>
      <c r="G968" s="1">
        <v>59551</v>
      </c>
    </row>
    <row r="969" spans="1:7" x14ac:dyDescent="0.25">
      <c r="A969" s="1"/>
      <c r="B969" s="1"/>
      <c r="C969" s="1"/>
      <c r="D969" s="1"/>
      <c r="E969" s="1" t="s">
        <v>1160</v>
      </c>
      <c r="F969" s="1" t="s">
        <v>1161</v>
      </c>
      <c r="G969" s="1">
        <v>40748</v>
      </c>
    </row>
    <row r="970" spans="1:7" x14ac:dyDescent="0.25">
      <c r="A970" s="1"/>
      <c r="B970" s="1"/>
      <c r="C970" s="1"/>
      <c r="D970" s="1"/>
      <c r="E970" s="1" t="s">
        <v>497</v>
      </c>
      <c r="F970" s="1" t="s">
        <v>1162</v>
      </c>
      <c r="G970" s="1">
        <v>1915</v>
      </c>
    </row>
    <row r="971" spans="1:7" x14ac:dyDescent="0.25">
      <c r="A971" s="1"/>
      <c r="B971" s="1"/>
      <c r="C971" s="1"/>
      <c r="D971" s="1"/>
      <c r="E971" s="1" t="s">
        <v>499</v>
      </c>
      <c r="F971" s="1" t="s">
        <v>1163</v>
      </c>
      <c r="G971" s="1">
        <v>4917</v>
      </c>
    </row>
    <row r="972" spans="1:7" x14ac:dyDescent="0.25">
      <c r="A972" s="1"/>
      <c r="B972" s="1"/>
      <c r="C972" s="1"/>
      <c r="D972" s="1"/>
      <c r="E972" s="1" t="s">
        <v>501</v>
      </c>
      <c r="F972" s="1" t="s">
        <v>1164</v>
      </c>
      <c r="G972" s="1">
        <v>1081</v>
      </c>
    </row>
    <row r="973" spans="1:7" x14ac:dyDescent="0.25">
      <c r="A973" s="1"/>
      <c r="B973" s="1"/>
      <c r="C973" s="1"/>
      <c r="D973" s="1" t="s">
        <v>503</v>
      </c>
      <c r="E973" s="1"/>
      <c r="F973" s="1"/>
      <c r="G973" s="1">
        <v>108212</v>
      </c>
    </row>
    <row r="974" spans="1:7" x14ac:dyDescent="0.25">
      <c r="A974" s="1"/>
      <c r="B974" s="1"/>
      <c r="C974" s="1"/>
      <c r="D974" s="1"/>
      <c r="E974" s="1"/>
      <c r="F974" s="1"/>
      <c r="G974" s="1"/>
    </row>
    <row r="975" spans="1:7" x14ac:dyDescent="0.25">
      <c r="A975" s="1"/>
      <c r="B975" s="1"/>
      <c r="C975" s="1"/>
      <c r="D975" s="1" t="s">
        <v>504</v>
      </c>
      <c r="E975" s="1"/>
      <c r="F975" s="1"/>
      <c r="G975" s="1"/>
    </row>
    <row r="976" spans="1:7" x14ac:dyDescent="0.25">
      <c r="A976" s="1"/>
      <c r="B976" s="1"/>
      <c r="C976" s="1"/>
      <c r="D976" s="1"/>
      <c r="E976" s="1" t="s">
        <v>505</v>
      </c>
      <c r="F976" s="1" t="s">
        <v>1165</v>
      </c>
      <c r="G976" s="1">
        <v>8279</v>
      </c>
    </row>
    <row r="977" spans="1:7" x14ac:dyDescent="0.25">
      <c r="A977" s="1"/>
      <c r="B977" s="1"/>
      <c r="C977" s="1"/>
      <c r="D977" s="1"/>
      <c r="E977" s="1" t="s">
        <v>507</v>
      </c>
      <c r="F977" s="1" t="s">
        <v>1166</v>
      </c>
      <c r="G977" s="1">
        <v>9528</v>
      </c>
    </row>
    <row r="978" spans="1:7" x14ac:dyDescent="0.25">
      <c r="A978" s="1"/>
      <c r="B978" s="1"/>
      <c r="C978" s="1"/>
      <c r="D978" s="1"/>
      <c r="E978" s="1" t="s">
        <v>509</v>
      </c>
      <c r="F978" s="1" t="s">
        <v>1167</v>
      </c>
      <c r="G978" s="1">
        <v>16135</v>
      </c>
    </row>
    <row r="979" spans="1:7" x14ac:dyDescent="0.25">
      <c r="A979" s="1"/>
      <c r="B979" s="1"/>
      <c r="C979" s="1"/>
      <c r="D979" s="1"/>
      <c r="E979" s="1" t="s">
        <v>511</v>
      </c>
      <c r="F979" s="1" t="s">
        <v>1168</v>
      </c>
      <c r="G979" s="1">
        <v>239</v>
      </c>
    </row>
    <row r="980" spans="1:7" x14ac:dyDescent="0.25">
      <c r="A980" s="1"/>
      <c r="B980" s="1"/>
      <c r="C980" s="1"/>
      <c r="D980" s="1" t="s">
        <v>513</v>
      </c>
      <c r="E980" s="1"/>
      <c r="F980" s="1"/>
      <c r="G980" s="1">
        <v>34181</v>
      </c>
    </row>
    <row r="981" spans="1:7" x14ac:dyDescent="0.25">
      <c r="A981" s="1"/>
      <c r="B981" s="1"/>
      <c r="C981" s="1"/>
      <c r="D981" s="1"/>
      <c r="E981" s="1"/>
      <c r="F981" s="1"/>
      <c r="G981" s="1"/>
    </row>
    <row r="982" spans="1:7" x14ac:dyDescent="0.25">
      <c r="A982" s="1"/>
      <c r="B982" s="1"/>
      <c r="C982" s="1"/>
      <c r="D982" s="1" t="s">
        <v>514</v>
      </c>
      <c r="E982" s="1"/>
      <c r="F982" s="1"/>
      <c r="G982" s="1"/>
    </row>
    <row r="983" spans="1:7" x14ac:dyDescent="0.25">
      <c r="A983" s="1"/>
      <c r="B983" s="1"/>
      <c r="C983" s="1"/>
      <c r="D983" s="1"/>
      <c r="E983" s="1" t="s">
        <v>517</v>
      </c>
      <c r="F983" s="1" t="s">
        <v>1169</v>
      </c>
      <c r="G983" s="1">
        <v>2000</v>
      </c>
    </row>
    <row r="984" spans="1:7" x14ac:dyDescent="0.25">
      <c r="A984" s="1"/>
      <c r="B984" s="1"/>
      <c r="C984" s="1"/>
      <c r="D984" s="1"/>
      <c r="E984" s="1" t="s">
        <v>519</v>
      </c>
      <c r="F984" s="1" t="s">
        <v>1170</v>
      </c>
      <c r="G984" s="1">
        <v>1000</v>
      </c>
    </row>
    <row r="985" spans="1:7" x14ac:dyDescent="0.25">
      <c r="A985" s="1"/>
      <c r="B985" s="1"/>
      <c r="C985" s="1"/>
      <c r="D985" s="1"/>
      <c r="E985" s="1" t="s">
        <v>611</v>
      </c>
      <c r="F985" s="1" t="s">
        <v>1171</v>
      </c>
      <c r="G985" s="1">
        <v>70</v>
      </c>
    </row>
    <row r="986" spans="1:7" x14ac:dyDescent="0.25">
      <c r="A986" s="1"/>
      <c r="B986" s="1"/>
      <c r="C986" s="1"/>
      <c r="D986" s="1" t="s">
        <v>528</v>
      </c>
      <c r="E986" s="1"/>
      <c r="F986" s="1"/>
      <c r="G986" s="1">
        <v>3070</v>
      </c>
    </row>
    <row r="987" spans="1:7" x14ac:dyDescent="0.25">
      <c r="A987" s="1"/>
      <c r="B987" s="1"/>
      <c r="C987" s="1"/>
      <c r="D987" s="1"/>
      <c r="E987" s="1"/>
      <c r="F987" s="1"/>
      <c r="G987" s="1"/>
    </row>
    <row r="988" spans="1:7" x14ac:dyDescent="0.25">
      <c r="A988" s="1"/>
      <c r="B988" s="1"/>
      <c r="C988" s="1"/>
      <c r="D988" s="1" t="s">
        <v>529</v>
      </c>
      <c r="E988" s="1"/>
      <c r="F988" s="1"/>
      <c r="G988" s="1"/>
    </row>
    <row r="989" spans="1:7" x14ac:dyDescent="0.25">
      <c r="A989" s="1"/>
      <c r="B989" s="1"/>
      <c r="C989" s="1"/>
      <c r="D989" s="1"/>
      <c r="E989" s="1" t="s">
        <v>639</v>
      </c>
      <c r="F989" s="1" t="s">
        <v>1172</v>
      </c>
      <c r="G989" s="1">
        <v>0</v>
      </c>
    </row>
    <row r="990" spans="1:7" x14ac:dyDescent="0.25">
      <c r="A990" s="1"/>
      <c r="B990" s="1"/>
      <c r="C990" s="1"/>
      <c r="D990" s="1" t="s">
        <v>532</v>
      </c>
      <c r="E990" s="1"/>
      <c r="F990" s="1"/>
      <c r="G990" s="1">
        <v>0</v>
      </c>
    </row>
    <row r="991" spans="1:7" x14ac:dyDescent="0.25">
      <c r="A991" s="1"/>
      <c r="B991" s="1"/>
      <c r="C991" s="1" t="s">
        <v>1173</v>
      </c>
      <c r="D991" s="1"/>
      <c r="E991" s="1"/>
      <c r="F991" s="1"/>
      <c r="G991" s="1">
        <v>145463</v>
      </c>
    </row>
    <row r="992" spans="1:7" x14ac:dyDescent="0.25">
      <c r="A992" s="1"/>
      <c r="B992" s="1"/>
      <c r="C992" s="1"/>
      <c r="D992" s="1"/>
      <c r="E992" s="1"/>
      <c r="F992" s="1"/>
      <c r="G992" s="1"/>
    </row>
    <row r="993" spans="1:7" x14ac:dyDescent="0.25">
      <c r="A993" s="1"/>
      <c r="B993" s="1"/>
      <c r="C993" s="2" t="s">
        <v>1174</v>
      </c>
      <c r="D993" s="1"/>
      <c r="E993" s="1"/>
      <c r="F993" s="1"/>
      <c r="G993" s="1"/>
    </row>
    <row r="994" spans="1:7" x14ac:dyDescent="0.25">
      <c r="A994" s="1"/>
      <c r="B994" s="1"/>
      <c r="C994" s="1"/>
      <c r="D994" s="1" t="s">
        <v>482</v>
      </c>
      <c r="E994" s="1"/>
      <c r="F994" s="1"/>
      <c r="G994" s="1"/>
    </row>
    <row r="995" spans="1:7" x14ac:dyDescent="0.25">
      <c r="A995" s="1"/>
      <c r="B995" s="1"/>
      <c r="C995" s="1"/>
      <c r="D995" s="1"/>
      <c r="E995" s="1" t="s">
        <v>1175</v>
      </c>
      <c r="F995" s="1" t="s">
        <v>1176</v>
      </c>
      <c r="G995" s="1">
        <v>367125</v>
      </c>
    </row>
    <row r="996" spans="1:7" x14ac:dyDescent="0.25">
      <c r="A996" s="1"/>
      <c r="B996" s="1"/>
      <c r="C996" s="1"/>
      <c r="D996" s="1"/>
      <c r="E996" s="1" t="s">
        <v>1177</v>
      </c>
      <c r="F996" s="1" t="s">
        <v>1178</v>
      </c>
      <c r="G996" s="1">
        <v>0</v>
      </c>
    </row>
    <row r="997" spans="1:7" x14ac:dyDescent="0.25">
      <c r="A997" s="1"/>
      <c r="B997" s="1"/>
      <c r="C997" s="1"/>
      <c r="D997" s="1"/>
      <c r="E997" s="1" t="s">
        <v>1179</v>
      </c>
      <c r="F997" s="1" t="s">
        <v>1180</v>
      </c>
      <c r="G997" s="1">
        <v>146766</v>
      </c>
    </row>
    <row r="998" spans="1:7" x14ac:dyDescent="0.25">
      <c r="A998" s="1"/>
      <c r="B998" s="1"/>
      <c r="C998" s="1"/>
      <c r="D998" s="1"/>
      <c r="E998" s="1" t="s">
        <v>1181</v>
      </c>
      <c r="F998" s="1" t="s">
        <v>1182</v>
      </c>
      <c r="G998" s="1">
        <v>55016</v>
      </c>
    </row>
    <row r="999" spans="1:7" x14ac:dyDescent="0.25">
      <c r="A999" s="1"/>
      <c r="B999" s="1"/>
      <c r="C999" s="1"/>
      <c r="D999" s="1"/>
      <c r="E999" s="1" t="s">
        <v>1183</v>
      </c>
      <c r="F999" s="1" t="s">
        <v>1184</v>
      </c>
      <c r="G999" s="1">
        <v>0</v>
      </c>
    </row>
    <row r="1000" spans="1:7" x14ac:dyDescent="0.25">
      <c r="A1000" s="1"/>
      <c r="B1000" s="1"/>
      <c r="C1000" s="1"/>
      <c r="D1000" s="1"/>
      <c r="E1000" s="1" t="s">
        <v>1185</v>
      </c>
      <c r="F1000" s="1" t="s">
        <v>1186</v>
      </c>
      <c r="G1000" s="1">
        <v>6000</v>
      </c>
    </row>
    <row r="1001" spans="1:7" x14ac:dyDescent="0.25">
      <c r="A1001" s="1"/>
      <c r="B1001" s="1"/>
      <c r="C1001" s="1"/>
      <c r="D1001" s="1"/>
      <c r="E1001" s="1" t="s">
        <v>493</v>
      </c>
      <c r="F1001" s="1" t="s">
        <v>1187</v>
      </c>
      <c r="G1001" s="1">
        <v>0</v>
      </c>
    </row>
    <row r="1002" spans="1:7" x14ac:dyDescent="0.25">
      <c r="A1002" s="1"/>
      <c r="B1002" s="1"/>
      <c r="C1002" s="1"/>
      <c r="D1002" s="1"/>
      <c r="E1002" s="1" t="s">
        <v>495</v>
      </c>
      <c r="F1002" s="1" t="s">
        <v>1188</v>
      </c>
      <c r="G1002" s="1">
        <v>0</v>
      </c>
    </row>
    <row r="1003" spans="1:7" x14ac:dyDescent="0.25">
      <c r="A1003" s="1"/>
      <c r="B1003" s="1"/>
      <c r="C1003" s="1"/>
      <c r="D1003" s="1"/>
      <c r="E1003" s="1" t="s">
        <v>497</v>
      </c>
      <c r="F1003" s="1" t="s">
        <v>1189</v>
      </c>
      <c r="G1003" s="1">
        <v>4870</v>
      </c>
    </row>
    <row r="1004" spans="1:7" x14ac:dyDescent="0.25">
      <c r="A1004" s="1"/>
      <c r="B1004" s="1"/>
      <c r="C1004" s="1"/>
      <c r="D1004" s="1"/>
      <c r="E1004" s="1" t="s">
        <v>499</v>
      </c>
      <c r="F1004" s="1" t="s">
        <v>1190</v>
      </c>
      <c r="G1004" s="1">
        <v>17674</v>
      </c>
    </row>
    <row r="1005" spans="1:7" x14ac:dyDescent="0.25">
      <c r="A1005" s="1"/>
      <c r="B1005" s="1"/>
      <c r="C1005" s="1"/>
      <c r="D1005" s="1"/>
      <c r="E1005" s="1" t="s">
        <v>1191</v>
      </c>
      <c r="F1005" s="1" t="s">
        <v>1192</v>
      </c>
      <c r="G1005" s="1">
        <v>0</v>
      </c>
    </row>
    <row r="1006" spans="1:7" x14ac:dyDescent="0.25">
      <c r="A1006" s="1"/>
      <c r="B1006" s="1"/>
      <c r="C1006" s="1"/>
      <c r="D1006" s="1" t="s">
        <v>503</v>
      </c>
      <c r="E1006" s="1"/>
      <c r="F1006" s="1"/>
      <c r="G1006" s="1">
        <v>597451</v>
      </c>
    </row>
    <row r="1007" spans="1:7" x14ac:dyDescent="0.25">
      <c r="A1007" s="1"/>
      <c r="B1007" s="1"/>
      <c r="C1007" s="1"/>
      <c r="D1007" s="1"/>
      <c r="E1007" s="1"/>
      <c r="F1007" s="1"/>
      <c r="G1007" s="1"/>
    </row>
    <row r="1008" spans="1:7" x14ac:dyDescent="0.25">
      <c r="A1008" s="1"/>
      <c r="B1008" s="1"/>
      <c r="C1008" s="1"/>
      <c r="D1008" s="1" t="s">
        <v>504</v>
      </c>
      <c r="E1008" s="1"/>
      <c r="F1008" s="1"/>
      <c r="G1008" s="1"/>
    </row>
    <row r="1009" spans="1:7" x14ac:dyDescent="0.25">
      <c r="A1009" s="1"/>
      <c r="B1009" s="1"/>
      <c r="C1009" s="1"/>
      <c r="D1009" s="1"/>
      <c r="E1009" s="1" t="s">
        <v>505</v>
      </c>
      <c r="F1009" s="1" t="s">
        <v>1193</v>
      </c>
      <c r="G1009" s="1">
        <v>45706</v>
      </c>
    </row>
    <row r="1010" spans="1:7" x14ac:dyDescent="0.25">
      <c r="A1010" s="1"/>
      <c r="B1010" s="1"/>
      <c r="C1010" s="1"/>
      <c r="D1010" s="1"/>
      <c r="E1010" s="1" t="s">
        <v>507</v>
      </c>
      <c r="F1010" s="1" t="s">
        <v>1194</v>
      </c>
      <c r="G1010" s="1">
        <v>24936</v>
      </c>
    </row>
    <row r="1011" spans="1:7" x14ac:dyDescent="0.25">
      <c r="A1011" s="1"/>
      <c r="B1011" s="1"/>
      <c r="C1011" s="1"/>
      <c r="D1011" s="1"/>
      <c r="E1011" s="1" t="s">
        <v>509</v>
      </c>
      <c r="F1011" s="1" t="s">
        <v>1195</v>
      </c>
      <c r="G1011" s="1">
        <v>88186</v>
      </c>
    </row>
    <row r="1012" spans="1:7" x14ac:dyDescent="0.25">
      <c r="A1012" s="1"/>
      <c r="B1012" s="1"/>
      <c r="C1012" s="1"/>
      <c r="D1012" s="1"/>
      <c r="E1012" s="1" t="s">
        <v>511</v>
      </c>
      <c r="F1012" s="1" t="s">
        <v>1196</v>
      </c>
      <c r="G1012" s="1">
        <v>1302</v>
      </c>
    </row>
    <row r="1013" spans="1:7" x14ac:dyDescent="0.25">
      <c r="A1013" s="1"/>
      <c r="B1013" s="1"/>
      <c r="C1013" s="1"/>
      <c r="D1013" s="1" t="s">
        <v>513</v>
      </c>
      <c r="E1013" s="1"/>
      <c r="F1013" s="1"/>
      <c r="G1013" s="1">
        <v>160130</v>
      </c>
    </row>
    <row r="1014" spans="1:7" x14ac:dyDescent="0.25">
      <c r="A1014" s="1"/>
      <c r="B1014" s="1"/>
      <c r="C1014" s="1"/>
      <c r="D1014" s="1"/>
      <c r="E1014" s="1"/>
      <c r="F1014" s="1"/>
      <c r="G1014" s="1"/>
    </row>
    <row r="1015" spans="1:7" x14ac:dyDescent="0.25">
      <c r="A1015" s="1"/>
      <c r="B1015" s="1"/>
      <c r="C1015" s="1"/>
      <c r="D1015" s="1" t="s">
        <v>514</v>
      </c>
      <c r="E1015" s="1"/>
      <c r="F1015" s="1"/>
      <c r="G1015" s="1"/>
    </row>
    <row r="1016" spans="1:7" x14ac:dyDescent="0.25">
      <c r="A1016" s="1"/>
      <c r="B1016" s="1"/>
      <c r="C1016" s="1"/>
      <c r="D1016" s="1"/>
      <c r="E1016" s="1" t="s">
        <v>515</v>
      </c>
      <c r="F1016" s="1" t="s">
        <v>1197</v>
      </c>
      <c r="G1016" s="1">
        <v>5485</v>
      </c>
    </row>
    <row r="1017" spans="1:7" x14ac:dyDescent="0.25">
      <c r="A1017" s="1"/>
      <c r="B1017" s="1"/>
      <c r="C1017" s="1"/>
      <c r="D1017" s="1"/>
      <c r="E1017" s="1" t="s">
        <v>517</v>
      </c>
      <c r="F1017" s="1" t="s">
        <v>1198</v>
      </c>
      <c r="G1017" s="1">
        <v>3000</v>
      </c>
    </row>
    <row r="1018" spans="1:7" x14ac:dyDescent="0.25">
      <c r="A1018" s="1"/>
      <c r="B1018" s="1"/>
      <c r="C1018" s="1"/>
      <c r="D1018" s="1"/>
      <c r="E1018" s="1" t="s">
        <v>519</v>
      </c>
      <c r="F1018" s="1" t="s">
        <v>1199</v>
      </c>
      <c r="G1018" s="1">
        <v>1000</v>
      </c>
    </row>
    <row r="1019" spans="1:7" x14ac:dyDescent="0.25">
      <c r="A1019" s="1"/>
      <c r="B1019" s="1"/>
      <c r="C1019" s="1"/>
      <c r="D1019" s="1"/>
      <c r="E1019" s="1" t="s">
        <v>611</v>
      </c>
      <c r="F1019" s="1" t="s">
        <v>1200</v>
      </c>
      <c r="G1019" s="1">
        <v>600</v>
      </c>
    </row>
    <row r="1020" spans="1:7" x14ac:dyDescent="0.25">
      <c r="A1020" s="1"/>
      <c r="B1020" s="1"/>
      <c r="C1020" s="1"/>
      <c r="D1020" s="1"/>
      <c r="E1020" s="1" t="s">
        <v>1201</v>
      </c>
      <c r="F1020" s="1" t="s">
        <v>1202</v>
      </c>
      <c r="G1020" s="1">
        <v>2000</v>
      </c>
    </row>
    <row r="1021" spans="1:7" x14ac:dyDescent="0.25">
      <c r="A1021" s="1"/>
      <c r="B1021" s="1"/>
      <c r="C1021" s="1"/>
      <c r="D1021" s="1" t="s">
        <v>528</v>
      </c>
      <c r="E1021" s="1"/>
      <c r="F1021" s="1"/>
      <c r="G1021" s="1">
        <v>12085</v>
      </c>
    </row>
    <row r="1022" spans="1:7" x14ac:dyDescent="0.25">
      <c r="A1022" s="1"/>
      <c r="B1022" s="1"/>
      <c r="C1022" s="1"/>
      <c r="D1022" s="1"/>
      <c r="E1022" s="1"/>
      <c r="F1022" s="1"/>
      <c r="G1022" s="1"/>
    </row>
    <row r="1023" spans="1:7" x14ac:dyDescent="0.25">
      <c r="A1023" s="1"/>
      <c r="B1023" s="1"/>
      <c r="C1023" s="1"/>
      <c r="D1023" s="1" t="s">
        <v>529</v>
      </c>
      <c r="E1023" s="1"/>
      <c r="F1023" s="1"/>
      <c r="G1023" s="1"/>
    </row>
    <row r="1024" spans="1:7" x14ac:dyDescent="0.25">
      <c r="A1024" s="1"/>
      <c r="B1024" s="1"/>
      <c r="C1024" s="1"/>
      <c r="D1024" s="1"/>
      <c r="E1024" s="1" t="s">
        <v>1203</v>
      </c>
      <c r="F1024" s="1" t="s">
        <v>1204</v>
      </c>
      <c r="G1024" s="1">
        <v>8000</v>
      </c>
    </row>
    <row r="1025" spans="1:7" x14ac:dyDescent="0.25">
      <c r="A1025" s="1"/>
      <c r="B1025" s="1"/>
      <c r="C1025" s="1"/>
      <c r="D1025" s="1"/>
      <c r="E1025" s="1" t="s">
        <v>1205</v>
      </c>
      <c r="F1025" s="1" t="s">
        <v>1206</v>
      </c>
      <c r="G1025" s="1">
        <v>0</v>
      </c>
    </row>
    <row r="1026" spans="1:7" x14ac:dyDescent="0.25">
      <c r="A1026" s="1"/>
      <c r="B1026" s="1"/>
      <c r="C1026" s="1"/>
      <c r="D1026" s="1"/>
      <c r="E1026" s="1" t="s">
        <v>1207</v>
      </c>
      <c r="F1026" s="1" t="s">
        <v>1208</v>
      </c>
      <c r="G1026" s="1">
        <v>0</v>
      </c>
    </row>
    <row r="1027" spans="1:7" x14ac:dyDescent="0.25">
      <c r="A1027" s="1"/>
      <c r="B1027" s="1"/>
      <c r="C1027" s="1"/>
      <c r="D1027" s="1"/>
      <c r="E1027" s="1" t="s">
        <v>1209</v>
      </c>
      <c r="F1027" s="1" t="s">
        <v>1210</v>
      </c>
      <c r="G1027" s="1">
        <v>135000</v>
      </c>
    </row>
    <row r="1028" spans="1:7" x14ac:dyDescent="0.25">
      <c r="A1028" s="1"/>
      <c r="B1028" s="1"/>
      <c r="C1028" s="1"/>
      <c r="D1028" s="1"/>
      <c r="E1028" s="1" t="s">
        <v>1211</v>
      </c>
      <c r="F1028" s="1" t="s">
        <v>1212</v>
      </c>
      <c r="G1028" s="1">
        <v>0</v>
      </c>
    </row>
    <row r="1029" spans="1:7" x14ac:dyDescent="0.25">
      <c r="A1029" s="1"/>
      <c r="B1029" s="1"/>
      <c r="C1029" s="1"/>
      <c r="D1029" s="1"/>
      <c r="E1029" s="1" t="s">
        <v>1213</v>
      </c>
      <c r="F1029" s="1" t="s">
        <v>1214</v>
      </c>
      <c r="G1029" s="1">
        <v>0</v>
      </c>
    </row>
    <row r="1030" spans="1:7" x14ac:dyDescent="0.25">
      <c r="A1030" s="1"/>
      <c r="B1030" s="1"/>
      <c r="C1030" s="1"/>
      <c r="D1030" s="1"/>
      <c r="E1030" s="1" t="s">
        <v>1215</v>
      </c>
      <c r="F1030" s="1" t="s">
        <v>1216</v>
      </c>
      <c r="G1030" s="1">
        <v>0</v>
      </c>
    </row>
    <row r="1031" spans="1:7" x14ac:dyDescent="0.25">
      <c r="A1031" s="1"/>
      <c r="B1031" s="1"/>
      <c r="C1031" s="1"/>
      <c r="D1031" s="1"/>
      <c r="E1031" s="1" t="s">
        <v>1217</v>
      </c>
      <c r="F1031" s="1" t="s">
        <v>1218</v>
      </c>
      <c r="G1031" s="1">
        <v>0</v>
      </c>
    </row>
    <row r="1032" spans="1:7" x14ac:dyDescent="0.25">
      <c r="A1032" s="1"/>
      <c r="B1032" s="1"/>
      <c r="C1032" s="1"/>
      <c r="D1032" s="1"/>
      <c r="E1032" s="1" t="s">
        <v>1219</v>
      </c>
      <c r="F1032" s="1" t="s">
        <v>1220</v>
      </c>
      <c r="G1032" s="1">
        <v>0</v>
      </c>
    </row>
    <row r="1033" spans="1:7" x14ac:dyDescent="0.25">
      <c r="A1033" s="1"/>
      <c r="B1033" s="1"/>
      <c r="C1033" s="1"/>
      <c r="D1033" s="1"/>
      <c r="E1033" s="1" t="s">
        <v>1221</v>
      </c>
      <c r="F1033" s="1" t="s">
        <v>1222</v>
      </c>
      <c r="G1033" s="1">
        <v>0</v>
      </c>
    </row>
    <row r="1034" spans="1:7" x14ac:dyDescent="0.25">
      <c r="A1034" s="1"/>
      <c r="B1034" s="1"/>
      <c r="C1034" s="1"/>
      <c r="D1034" s="1"/>
      <c r="E1034" s="1" t="s">
        <v>1223</v>
      </c>
      <c r="F1034" s="1" t="s">
        <v>1224</v>
      </c>
      <c r="G1034" s="1">
        <v>0</v>
      </c>
    </row>
    <row r="1035" spans="1:7" x14ac:dyDescent="0.25">
      <c r="A1035" s="1"/>
      <c r="B1035" s="1"/>
      <c r="C1035" s="1"/>
      <c r="D1035" s="1"/>
      <c r="E1035" s="1" t="s">
        <v>1225</v>
      </c>
      <c r="F1035" s="1" t="s">
        <v>1226</v>
      </c>
      <c r="G1035" s="1">
        <v>0</v>
      </c>
    </row>
    <row r="1036" spans="1:7" x14ac:dyDescent="0.25">
      <c r="A1036" s="1"/>
      <c r="B1036" s="1"/>
      <c r="C1036" s="1"/>
      <c r="D1036" s="1"/>
      <c r="E1036" s="1" t="s">
        <v>1227</v>
      </c>
      <c r="F1036" s="1" t="s">
        <v>1228</v>
      </c>
      <c r="G1036" s="1">
        <v>0</v>
      </c>
    </row>
    <row r="1037" spans="1:7" x14ac:dyDescent="0.25">
      <c r="A1037" s="1"/>
      <c r="B1037" s="1"/>
      <c r="C1037" s="1"/>
      <c r="D1037" s="1"/>
      <c r="E1037" s="1" t="s">
        <v>1229</v>
      </c>
      <c r="F1037" s="1" t="s">
        <v>1230</v>
      </c>
      <c r="G1037" s="1">
        <v>0</v>
      </c>
    </row>
    <row r="1038" spans="1:7" x14ac:dyDescent="0.25">
      <c r="A1038" s="1"/>
      <c r="B1038" s="1"/>
      <c r="C1038" s="1"/>
      <c r="D1038" s="1"/>
      <c r="E1038" s="1" t="s">
        <v>1231</v>
      </c>
      <c r="F1038" s="1" t="s">
        <v>1232</v>
      </c>
      <c r="G1038" s="1">
        <v>0</v>
      </c>
    </row>
    <row r="1039" spans="1:7" x14ac:dyDescent="0.25">
      <c r="A1039" s="1"/>
      <c r="B1039" s="1"/>
      <c r="C1039" s="1"/>
      <c r="D1039" s="1"/>
      <c r="E1039" s="1" t="s">
        <v>1233</v>
      </c>
      <c r="F1039" s="1" t="s">
        <v>1234</v>
      </c>
      <c r="G1039" s="1">
        <v>0</v>
      </c>
    </row>
    <row r="1040" spans="1:7" x14ac:dyDescent="0.25">
      <c r="A1040" s="1"/>
      <c r="B1040" s="1"/>
      <c r="C1040" s="1"/>
      <c r="D1040" s="1"/>
      <c r="E1040" s="1" t="s">
        <v>1235</v>
      </c>
      <c r="F1040" s="1" t="s">
        <v>1236</v>
      </c>
      <c r="G1040" s="1">
        <v>0</v>
      </c>
    </row>
    <row r="1041" spans="1:7" x14ac:dyDescent="0.25">
      <c r="A1041" s="1"/>
      <c r="B1041" s="1"/>
      <c r="C1041" s="1"/>
      <c r="D1041" s="1"/>
      <c r="E1041" s="1" t="s">
        <v>1237</v>
      </c>
      <c r="F1041" s="1" t="s">
        <v>1238</v>
      </c>
      <c r="G1041" s="1">
        <v>0</v>
      </c>
    </row>
    <row r="1042" spans="1:7" x14ac:dyDescent="0.25">
      <c r="A1042" s="1"/>
      <c r="B1042" s="1"/>
      <c r="C1042" s="1"/>
      <c r="D1042" s="1"/>
      <c r="E1042" s="1" t="s">
        <v>1239</v>
      </c>
      <c r="F1042" s="1" t="s">
        <v>1240</v>
      </c>
      <c r="G1042" s="1">
        <v>0</v>
      </c>
    </row>
    <row r="1043" spans="1:7" x14ac:dyDescent="0.25">
      <c r="A1043" s="1"/>
      <c r="B1043" s="1"/>
      <c r="C1043" s="1"/>
      <c r="D1043" s="1"/>
      <c r="E1043" s="1" t="s">
        <v>1241</v>
      </c>
      <c r="F1043" s="1" t="s">
        <v>1242</v>
      </c>
      <c r="G1043" s="1">
        <v>0</v>
      </c>
    </row>
    <row r="1044" spans="1:7" x14ac:dyDescent="0.25">
      <c r="A1044" s="1"/>
      <c r="B1044" s="1"/>
      <c r="C1044" s="1"/>
      <c r="D1044" s="1"/>
      <c r="E1044" s="1" t="s">
        <v>1243</v>
      </c>
      <c r="F1044" s="1" t="s">
        <v>1244</v>
      </c>
      <c r="G1044" s="1">
        <v>0</v>
      </c>
    </row>
    <row r="1045" spans="1:7" x14ac:dyDescent="0.25">
      <c r="A1045" s="1"/>
      <c r="B1045" s="1"/>
      <c r="C1045" s="1"/>
      <c r="D1045" s="1"/>
      <c r="E1045" s="1" t="s">
        <v>1245</v>
      </c>
      <c r="F1045" s="1" t="s">
        <v>1246</v>
      </c>
      <c r="G1045" s="1">
        <v>0</v>
      </c>
    </row>
    <row r="1046" spans="1:7" x14ac:dyDescent="0.25">
      <c r="A1046" s="1"/>
      <c r="B1046" s="1"/>
      <c r="C1046" s="1"/>
      <c r="D1046" s="1" t="s">
        <v>532</v>
      </c>
      <c r="E1046" s="1"/>
      <c r="F1046" s="1"/>
      <c r="G1046" s="1">
        <v>143000</v>
      </c>
    </row>
    <row r="1047" spans="1:7" x14ac:dyDescent="0.25">
      <c r="A1047" s="1"/>
      <c r="B1047" s="1"/>
      <c r="C1047" s="1" t="s">
        <v>1247</v>
      </c>
      <c r="D1047" s="1"/>
      <c r="E1047" s="1"/>
      <c r="F1047" s="1"/>
      <c r="G1047" s="1">
        <v>912666</v>
      </c>
    </row>
    <row r="1048" spans="1:7" x14ac:dyDescent="0.25">
      <c r="A1048" s="1"/>
      <c r="B1048" s="1"/>
      <c r="C1048" s="1"/>
      <c r="D1048" s="1"/>
      <c r="E1048" s="1"/>
      <c r="F1048" s="1"/>
      <c r="G1048" s="1"/>
    </row>
    <row r="1049" spans="1:7" x14ac:dyDescent="0.25">
      <c r="A1049" s="1"/>
      <c r="B1049" s="1"/>
      <c r="C1049" s="2" t="s">
        <v>1248</v>
      </c>
      <c r="D1049" s="1"/>
      <c r="E1049" s="1"/>
      <c r="F1049" s="1"/>
      <c r="G1049" s="1"/>
    </row>
    <row r="1050" spans="1:7" x14ac:dyDescent="0.25">
      <c r="A1050" s="1"/>
      <c r="B1050" s="1"/>
      <c r="C1050" s="1"/>
      <c r="D1050" s="1" t="s">
        <v>482</v>
      </c>
      <c r="E1050" s="1"/>
      <c r="F1050" s="1"/>
      <c r="G1050" s="1"/>
    </row>
    <row r="1051" spans="1:7" x14ac:dyDescent="0.25">
      <c r="A1051" s="1"/>
      <c r="B1051" s="1"/>
      <c r="C1051" s="1"/>
      <c r="D1051" s="1"/>
      <c r="E1051" s="1" t="s">
        <v>1249</v>
      </c>
      <c r="F1051" s="1" t="s">
        <v>1250</v>
      </c>
      <c r="G1051" s="1">
        <v>0</v>
      </c>
    </row>
    <row r="1052" spans="1:7" x14ac:dyDescent="0.25">
      <c r="A1052" s="1"/>
      <c r="B1052" s="1"/>
      <c r="C1052" s="1"/>
      <c r="D1052" s="1"/>
      <c r="E1052" s="1" t="s">
        <v>1177</v>
      </c>
      <c r="F1052" s="1" t="s">
        <v>1251</v>
      </c>
      <c r="G1052" s="1">
        <v>0</v>
      </c>
    </row>
    <row r="1053" spans="1:7" x14ac:dyDescent="0.25">
      <c r="A1053" s="1"/>
      <c r="B1053" s="1"/>
      <c r="C1053" s="1"/>
      <c r="D1053" s="1"/>
      <c r="E1053" s="1" t="s">
        <v>1252</v>
      </c>
      <c r="F1053" s="1" t="s">
        <v>1253</v>
      </c>
      <c r="G1053" s="1">
        <v>0</v>
      </c>
    </row>
    <row r="1054" spans="1:7" x14ac:dyDescent="0.25">
      <c r="A1054" s="1"/>
      <c r="B1054" s="1"/>
      <c r="C1054" s="1"/>
      <c r="D1054" s="1"/>
      <c r="E1054" s="1" t="s">
        <v>1254</v>
      </c>
      <c r="F1054" s="1" t="s">
        <v>1255</v>
      </c>
      <c r="G1054" s="1">
        <v>0</v>
      </c>
    </row>
    <row r="1055" spans="1:7" x14ac:dyDescent="0.25">
      <c r="A1055" s="1"/>
      <c r="B1055" s="1"/>
      <c r="C1055" s="1"/>
      <c r="D1055" s="1"/>
      <c r="E1055" s="1" t="s">
        <v>1183</v>
      </c>
      <c r="F1055" s="1" t="s">
        <v>1256</v>
      </c>
      <c r="G1055" s="1">
        <v>0</v>
      </c>
    </row>
    <row r="1056" spans="1:7" x14ac:dyDescent="0.25">
      <c r="A1056" s="1"/>
      <c r="B1056" s="1"/>
      <c r="C1056" s="1"/>
      <c r="D1056" s="1"/>
      <c r="E1056" s="1" t="s">
        <v>1257</v>
      </c>
      <c r="F1056" s="1" t="s">
        <v>1258</v>
      </c>
      <c r="G1056" s="1">
        <v>0</v>
      </c>
    </row>
    <row r="1057" spans="1:7" x14ac:dyDescent="0.25">
      <c r="A1057" s="1"/>
      <c r="B1057" s="1"/>
      <c r="C1057" s="1"/>
      <c r="D1057" s="1"/>
      <c r="E1057" s="1" t="s">
        <v>495</v>
      </c>
      <c r="F1057" s="1" t="s">
        <v>1259</v>
      </c>
      <c r="G1057" s="1">
        <v>0</v>
      </c>
    </row>
    <row r="1058" spans="1:7" x14ac:dyDescent="0.25">
      <c r="A1058" s="1"/>
      <c r="B1058" s="1"/>
      <c r="C1058" s="1"/>
      <c r="D1058" s="1"/>
      <c r="E1058" s="1" t="s">
        <v>497</v>
      </c>
      <c r="F1058" s="1" t="s">
        <v>1260</v>
      </c>
      <c r="G1058" s="1">
        <v>0</v>
      </c>
    </row>
    <row r="1059" spans="1:7" x14ac:dyDescent="0.25">
      <c r="A1059" s="1"/>
      <c r="B1059" s="1"/>
      <c r="C1059" s="1"/>
      <c r="D1059" s="1" t="s">
        <v>503</v>
      </c>
      <c r="E1059" s="1"/>
      <c r="F1059" s="1"/>
      <c r="G1059" s="1">
        <v>0</v>
      </c>
    </row>
    <row r="1060" spans="1:7" x14ac:dyDescent="0.25">
      <c r="A1060" s="1"/>
      <c r="B1060" s="1"/>
      <c r="C1060" s="1"/>
      <c r="D1060" s="1"/>
      <c r="E1060" s="1"/>
      <c r="F1060" s="1"/>
      <c r="G1060" s="1"/>
    </row>
    <row r="1061" spans="1:7" x14ac:dyDescent="0.25">
      <c r="A1061" s="1"/>
      <c r="B1061" s="1"/>
      <c r="C1061" s="1"/>
      <c r="D1061" s="1" t="s">
        <v>504</v>
      </c>
      <c r="E1061" s="1"/>
      <c r="F1061" s="1"/>
      <c r="G1061" s="1"/>
    </row>
    <row r="1062" spans="1:7" x14ac:dyDescent="0.25">
      <c r="A1062" s="1"/>
      <c r="B1062" s="1"/>
      <c r="C1062" s="1"/>
      <c r="D1062" s="1"/>
      <c r="E1062" s="1" t="s">
        <v>505</v>
      </c>
      <c r="F1062" s="1" t="s">
        <v>1261</v>
      </c>
      <c r="G1062" s="1">
        <v>0</v>
      </c>
    </row>
    <row r="1063" spans="1:7" x14ac:dyDescent="0.25">
      <c r="A1063" s="1"/>
      <c r="B1063" s="1"/>
      <c r="C1063" s="1"/>
      <c r="D1063" s="1"/>
      <c r="E1063" s="1" t="s">
        <v>507</v>
      </c>
      <c r="F1063" s="1" t="s">
        <v>1262</v>
      </c>
      <c r="G1063" s="1">
        <v>0</v>
      </c>
    </row>
    <row r="1064" spans="1:7" x14ac:dyDescent="0.25">
      <c r="A1064" s="1"/>
      <c r="B1064" s="1"/>
      <c r="C1064" s="1"/>
      <c r="D1064" s="1"/>
      <c r="E1064" s="1" t="s">
        <v>509</v>
      </c>
      <c r="F1064" s="1" t="s">
        <v>1263</v>
      </c>
      <c r="G1064" s="1">
        <v>0</v>
      </c>
    </row>
    <row r="1065" spans="1:7" x14ac:dyDescent="0.25">
      <c r="A1065" s="1"/>
      <c r="B1065" s="1"/>
      <c r="C1065" s="1"/>
      <c r="D1065" s="1"/>
      <c r="E1065" s="1" t="s">
        <v>511</v>
      </c>
      <c r="F1065" s="1" t="s">
        <v>1264</v>
      </c>
      <c r="G1065" s="1">
        <v>0</v>
      </c>
    </row>
    <row r="1066" spans="1:7" x14ac:dyDescent="0.25">
      <c r="A1066" s="1"/>
      <c r="B1066" s="1"/>
      <c r="C1066" s="1"/>
      <c r="D1066" s="1" t="s">
        <v>513</v>
      </c>
      <c r="E1066" s="1"/>
      <c r="F1066" s="1"/>
      <c r="G1066" s="1">
        <v>0</v>
      </c>
    </row>
    <row r="1067" spans="1:7" x14ac:dyDescent="0.25">
      <c r="A1067" s="1"/>
      <c r="B1067" s="1"/>
      <c r="C1067" s="1"/>
      <c r="D1067" s="1"/>
      <c r="E1067" s="1"/>
      <c r="F1067" s="1"/>
      <c r="G1067" s="1"/>
    </row>
    <row r="1068" spans="1:7" x14ac:dyDescent="0.25">
      <c r="A1068" s="1"/>
      <c r="B1068" s="1"/>
      <c r="C1068" s="1"/>
      <c r="D1068" s="1" t="s">
        <v>514</v>
      </c>
      <c r="E1068" s="1"/>
      <c r="F1068" s="1"/>
      <c r="G1068" s="1"/>
    </row>
    <row r="1069" spans="1:7" x14ac:dyDescent="0.25">
      <c r="A1069" s="1"/>
      <c r="B1069" s="1"/>
      <c r="C1069" s="1"/>
      <c r="D1069" s="1"/>
      <c r="E1069" s="1" t="s">
        <v>515</v>
      </c>
      <c r="F1069" s="1" t="s">
        <v>1265</v>
      </c>
      <c r="G1069" s="1">
        <v>0</v>
      </c>
    </row>
    <row r="1070" spans="1:7" x14ac:dyDescent="0.25">
      <c r="A1070" s="1"/>
      <c r="B1070" s="1"/>
      <c r="C1070" s="1"/>
      <c r="D1070" s="1"/>
      <c r="E1070" s="1" t="s">
        <v>517</v>
      </c>
      <c r="F1070" s="1" t="s">
        <v>1266</v>
      </c>
      <c r="G1070" s="1">
        <v>0</v>
      </c>
    </row>
    <row r="1071" spans="1:7" x14ac:dyDescent="0.25">
      <c r="A1071" s="1"/>
      <c r="B1071" s="1"/>
      <c r="C1071" s="1"/>
      <c r="D1071" s="1"/>
      <c r="E1071" s="1" t="s">
        <v>519</v>
      </c>
      <c r="F1071" s="1" t="s">
        <v>1267</v>
      </c>
      <c r="G1071" s="1">
        <v>0</v>
      </c>
    </row>
    <row r="1072" spans="1:7" x14ac:dyDescent="0.25">
      <c r="A1072" s="1"/>
      <c r="B1072" s="1"/>
      <c r="C1072" s="1"/>
      <c r="D1072" s="1"/>
      <c r="E1072" s="1" t="s">
        <v>611</v>
      </c>
      <c r="F1072" s="1" t="s">
        <v>1268</v>
      </c>
      <c r="G1072" s="1">
        <v>0</v>
      </c>
    </row>
    <row r="1073" spans="1:7" x14ac:dyDescent="0.25">
      <c r="A1073" s="1"/>
      <c r="B1073" s="1"/>
      <c r="C1073" s="1"/>
      <c r="D1073" s="1"/>
      <c r="E1073" s="1" t="s">
        <v>311</v>
      </c>
      <c r="F1073" s="1" t="s">
        <v>1269</v>
      </c>
      <c r="G1073" s="1">
        <v>0</v>
      </c>
    </row>
    <row r="1074" spans="1:7" x14ac:dyDescent="0.25">
      <c r="A1074" s="1"/>
      <c r="B1074" s="1"/>
      <c r="C1074" s="1"/>
      <c r="D1074" s="1" t="s">
        <v>528</v>
      </c>
      <c r="E1074" s="1"/>
      <c r="F1074" s="1"/>
      <c r="G1074" s="1">
        <v>0</v>
      </c>
    </row>
    <row r="1075" spans="1:7" x14ac:dyDescent="0.25">
      <c r="A1075" s="1"/>
      <c r="B1075" s="1"/>
      <c r="C1075" s="1"/>
      <c r="D1075" s="1"/>
      <c r="E1075" s="1"/>
      <c r="F1075" s="1"/>
      <c r="G1075" s="1"/>
    </row>
    <row r="1076" spans="1:7" x14ac:dyDescent="0.25">
      <c r="A1076" s="1"/>
      <c r="B1076" s="1"/>
      <c r="C1076" s="1"/>
      <c r="D1076" s="1" t="s">
        <v>529</v>
      </c>
      <c r="E1076" s="1"/>
      <c r="F1076" s="1"/>
      <c r="G1076" s="1"/>
    </row>
    <row r="1077" spans="1:7" x14ac:dyDescent="0.25">
      <c r="A1077" s="1"/>
      <c r="B1077" s="1"/>
      <c r="C1077" s="1"/>
      <c r="D1077" s="1"/>
      <c r="E1077" s="1" t="s">
        <v>1203</v>
      </c>
      <c r="F1077" s="1" t="s">
        <v>1270</v>
      </c>
      <c r="G1077" s="1">
        <v>0</v>
      </c>
    </row>
    <row r="1078" spans="1:7" x14ac:dyDescent="0.25">
      <c r="A1078" s="1"/>
      <c r="B1078" s="1"/>
      <c r="C1078" s="1"/>
      <c r="D1078" s="1"/>
      <c r="E1078" s="1" t="s">
        <v>1205</v>
      </c>
      <c r="F1078" s="1" t="s">
        <v>1271</v>
      </c>
      <c r="G1078" s="1">
        <v>0</v>
      </c>
    </row>
    <row r="1079" spans="1:7" x14ac:dyDescent="0.25">
      <c r="A1079" s="1"/>
      <c r="B1079" s="1"/>
      <c r="C1079" s="1"/>
      <c r="D1079" s="1"/>
      <c r="E1079" s="1" t="s">
        <v>1207</v>
      </c>
      <c r="F1079" s="1" t="s">
        <v>1272</v>
      </c>
      <c r="G1079" s="1">
        <v>0</v>
      </c>
    </row>
    <row r="1080" spans="1:7" x14ac:dyDescent="0.25">
      <c r="A1080" s="1"/>
      <c r="B1080" s="1"/>
      <c r="C1080" s="1"/>
      <c r="D1080" s="1"/>
      <c r="E1080" s="1" t="s">
        <v>1273</v>
      </c>
      <c r="F1080" s="1" t="s">
        <v>1274</v>
      </c>
      <c r="G1080" s="1">
        <v>130000</v>
      </c>
    </row>
    <row r="1081" spans="1:7" x14ac:dyDescent="0.25">
      <c r="A1081" s="1"/>
      <c r="B1081" s="1"/>
      <c r="C1081" s="1"/>
      <c r="D1081" s="1"/>
      <c r="E1081" s="1" t="s">
        <v>1211</v>
      </c>
      <c r="F1081" s="1" t="s">
        <v>1275</v>
      </c>
      <c r="G1081" s="1">
        <v>0</v>
      </c>
    </row>
    <row r="1082" spans="1:7" x14ac:dyDescent="0.25">
      <c r="A1082" s="1"/>
      <c r="B1082" s="1"/>
      <c r="C1082" s="1"/>
      <c r="D1082" s="1"/>
      <c r="E1082" s="1" t="s">
        <v>1213</v>
      </c>
      <c r="F1082" s="1" t="s">
        <v>1276</v>
      </c>
      <c r="G1082" s="1">
        <v>0</v>
      </c>
    </row>
    <row r="1083" spans="1:7" x14ac:dyDescent="0.25">
      <c r="A1083" s="1"/>
      <c r="B1083" s="1"/>
      <c r="C1083" s="1"/>
      <c r="D1083" s="1"/>
      <c r="E1083" s="1" t="s">
        <v>1215</v>
      </c>
      <c r="F1083" s="1" t="s">
        <v>1277</v>
      </c>
      <c r="G1083" s="1">
        <v>0</v>
      </c>
    </row>
    <row r="1084" spans="1:7" x14ac:dyDescent="0.25">
      <c r="A1084" s="1"/>
      <c r="B1084" s="1"/>
      <c r="C1084" s="1"/>
      <c r="D1084" s="1"/>
      <c r="E1084" s="1" t="s">
        <v>1217</v>
      </c>
      <c r="F1084" s="1" t="s">
        <v>1278</v>
      </c>
      <c r="G1084" s="1">
        <v>0</v>
      </c>
    </row>
    <row r="1085" spans="1:7" x14ac:dyDescent="0.25">
      <c r="A1085" s="1"/>
      <c r="B1085" s="1"/>
      <c r="C1085" s="1"/>
      <c r="D1085" s="1"/>
      <c r="E1085" s="1" t="s">
        <v>1219</v>
      </c>
      <c r="F1085" s="1" t="s">
        <v>1279</v>
      </c>
      <c r="G1085" s="1">
        <v>0</v>
      </c>
    </row>
    <row r="1086" spans="1:7" x14ac:dyDescent="0.25">
      <c r="A1086" s="1"/>
      <c r="B1086" s="1"/>
      <c r="C1086" s="1"/>
      <c r="D1086" s="1"/>
      <c r="E1086" s="1" t="s">
        <v>1221</v>
      </c>
      <c r="F1086" s="1" t="s">
        <v>1280</v>
      </c>
      <c r="G1086" s="1">
        <v>0</v>
      </c>
    </row>
    <row r="1087" spans="1:7" x14ac:dyDescent="0.25">
      <c r="A1087" s="1"/>
      <c r="B1087" s="1"/>
      <c r="C1087" s="1"/>
      <c r="D1087" s="1"/>
      <c r="E1087" s="1" t="s">
        <v>1223</v>
      </c>
      <c r="F1087" s="1" t="s">
        <v>1281</v>
      </c>
      <c r="G1087" s="1">
        <v>0</v>
      </c>
    </row>
    <row r="1088" spans="1:7" x14ac:dyDescent="0.25">
      <c r="A1088" s="1"/>
      <c r="B1088" s="1"/>
      <c r="C1088" s="1"/>
      <c r="D1088" s="1"/>
      <c r="E1088" s="1" t="s">
        <v>1225</v>
      </c>
      <c r="F1088" s="1" t="s">
        <v>1282</v>
      </c>
      <c r="G1088" s="1">
        <v>0</v>
      </c>
    </row>
    <row r="1089" spans="1:7" x14ac:dyDescent="0.25">
      <c r="A1089" s="1"/>
      <c r="B1089" s="1"/>
      <c r="C1089" s="1"/>
      <c r="D1089" s="1"/>
      <c r="E1089" s="1" t="s">
        <v>1227</v>
      </c>
      <c r="F1089" s="1" t="s">
        <v>1283</v>
      </c>
      <c r="G1089" s="1">
        <v>0</v>
      </c>
    </row>
    <row r="1090" spans="1:7" x14ac:dyDescent="0.25">
      <c r="A1090" s="1"/>
      <c r="B1090" s="1"/>
      <c r="C1090" s="1"/>
      <c r="D1090" s="1"/>
      <c r="E1090" s="1" t="s">
        <v>1229</v>
      </c>
      <c r="F1090" s="1" t="s">
        <v>1284</v>
      </c>
      <c r="G1090" s="1">
        <v>0</v>
      </c>
    </row>
    <row r="1091" spans="1:7" x14ac:dyDescent="0.25">
      <c r="A1091" s="1"/>
      <c r="B1091" s="1"/>
      <c r="C1091" s="1"/>
      <c r="D1091" s="1"/>
      <c r="E1091" s="1" t="s">
        <v>1231</v>
      </c>
      <c r="F1091" s="1" t="s">
        <v>1285</v>
      </c>
      <c r="G1091" s="1">
        <v>0</v>
      </c>
    </row>
    <row r="1092" spans="1:7" x14ac:dyDescent="0.25">
      <c r="A1092" s="1"/>
      <c r="B1092" s="1"/>
      <c r="C1092" s="1"/>
      <c r="D1092" s="1"/>
      <c r="E1092" s="1" t="s">
        <v>1233</v>
      </c>
      <c r="F1092" s="1" t="s">
        <v>1286</v>
      </c>
      <c r="G1092" s="1">
        <v>0</v>
      </c>
    </row>
    <row r="1093" spans="1:7" x14ac:dyDescent="0.25">
      <c r="A1093" s="1"/>
      <c r="B1093" s="1"/>
      <c r="C1093" s="1"/>
      <c r="D1093" s="1"/>
      <c r="E1093" s="1" t="s">
        <v>1235</v>
      </c>
      <c r="F1093" s="1" t="s">
        <v>1287</v>
      </c>
      <c r="G1093" s="1">
        <v>0</v>
      </c>
    </row>
    <row r="1094" spans="1:7" x14ac:dyDescent="0.25">
      <c r="A1094" s="1"/>
      <c r="B1094" s="1"/>
      <c r="C1094" s="1"/>
      <c r="D1094" s="1"/>
      <c r="E1094" s="1" t="s">
        <v>1237</v>
      </c>
      <c r="F1094" s="1" t="s">
        <v>1288</v>
      </c>
      <c r="G1094" s="1">
        <v>0</v>
      </c>
    </row>
    <row r="1095" spans="1:7" x14ac:dyDescent="0.25">
      <c r="A1095" s="1"/>
      <c r="B1095" s="1"/>
      <c r="C1095" s="1"/>
      <c r="D1095" s="1"/>
      <c r="E1095" s="1" t="s">
        <v>1239</v>
      </c>
      <c r="F1095" s="1" t="s">
        <v>1289</v>
      </c>
      <c r="G1095" s="1">
        <v>0</v>
      </c>
    </row>
    <row r="1096" spans="1:7" x14ac:dyDescent="0.25">
      <c r="A1096" s="1"/>
      <c r="B1096" s="1"/>
      <c r="C1096" s="1"/>
      <c r="D1096" s="1"/>
      <c r="E1096" s="1" t="s">
        <v>1241</v>
      </c>
      <c r="F1096" s="1" t="s">
        <v>1290</v>
      </c>
      <c r="G1096" s="1">
        <v>0</v>
      </c>
    </row>
    <row r="1097" spans="1:7" x14ac:dyDescent="0.25">
      <c r="A1097" s="1"/>
      <c r="B1097" s="1"/>
      <c r="C1097" s="1"/>
      <c r="D1097" s="1"/>
      <c r="E1097" s="1" t="s">
        <v>1243</v>
      </c>
      <c r="F1097" s="1" t="s">
        <v>1291</v>
      </c>
      <c r="G1097" s="1">
        <v>0</v>
      </c>
    </row>
    <row r="1098" spans="1:7" x14ac:dyDescent="0.25">
      <c r="A1098" s="1"/>
      <c r="B1098" s="1"/>
      <c r="C1098" s="1"/>
      <c r="D1098" s="1"/>
      <c r="E1098" s="1" t="s">
        <v>1245</v>
      </c>
      <c r="F1098" s="1" t="s">
        <v>1292</v>
      </c>
      <c r="G1098" s="1">
        <v>0</v>
      </c>
    </row>
    <row r="1099" spans="1:7" x14ac:dyDescent="0.25">
      <c r="A1099" s="1"/>
      <c r="B1099" s="1"/>
      <c r="C1099" s="1"/>
      <c r="D1099" s="1" t="s">
        <v>532</v>
      </c>
      <c r="E1099" s="1"/>
      <c r="F1099" s="1"/>
      <c r="G1099" s="1">
        <v>130000</v>
      </c>
    </row>
    <row r="1100" spans="1:7" x14ac:dyDescent="0.25">
      <c r="A1100" s="1"/>
      <c r="B1100" s="1"/>
      <c r="C1100" s="1"/>
      <c r="D1100" s="1"/>
      <c r="E1100" s="1"/>
      <c r="F1100" s="1"/>
      <c r="G1100" s="1"/>
    </row>
    <row r="1101" spans="1:7" x14ac:dyDescent="0.25">
      <c r="A1101" s="1"/>
      <c r="B1101" s="1"/>
      <c r="C1101" s="1"/>
      <c r="D1101" s="1" t="s">
        <v>533</v>
      </c>
      <c r="E1101" s="1"/>
      <c r="F1101" s="1"/>
      <c r="G1101" s="1"/>
    </row>
    <row r="1102" spans="1:7" x14ac:dyDescent="0.25">
      <c r="A1102" s="1"/>
      <c r="B1102" s="1"/>
      <c r="C1102" s="1"/>
      <c r="D1102" s="1"/>
      <c r="E1102" s="1" t="s">
        <v>534</v>
      </c>
      <c r="F1102" s="1" t="s">
        <v>1293</v>
      </c>
      <c r="G1102" s="1">
        <v>0</v>
      </c>
    </row>
    <row r="1103" spans="1:7" x14ac:dyDescent="0.25">
      <c r="A1103" s="1"/>
      <c r="B1103" s="1"/>
      <c r="C1103" s="1"/>
      <c r="D1103" s="1" t="s">
        <v>536</v>
      </c>
      <c r="E1103" s="1"/>
      <c r="F1103" s="1"/>
      <c r="G1103" s="1">
        <v>0</v>
      </c>
    </row>
    <row r="1104" spans="1:7" x14ac:dyDescent="0.25">
      <c r="A1104" s="1"/>
      <c r="B1104" s="1"/>
      <c r="C1104" s="1" t="s">
        <v>1294</v>
      </c>
      <c r="D1104" s="1"/>
      <c r="E1104" s="1"/>
      <c r="F1104" s="1"/>
      <c r="G1104" s="1">
        <v>130000</v>
      </c>
    </row>
    <row r="1105" spans="1:7" x14ac:dyDescent="0.25">
      <c r="A1105" s="1"/>
      <c r="B1105" s="1"/>
      <c r="C1105" s="1"/>
      <c r="D1105" s="1"/>
      <c r="E1105" s="1"/>
      <c r="F1105" s="1"/>
      <c r="G1105" s="1"/>
    </row>
    <row r="1106" spans="1:7" x14ac:dyDescent="0.25">
      <c r="A1106" s="1"/>
      <c r="B1106" s="1"/>
      <c r="C1106" s="2" t="s">
        <v>1295</v>
      </c>
      <c r="D1106" s="1"/>
      <c r="E1106" s="1"/>
      <c r="F1106" s="1"/>
      <c r="G1106" s="1"/>
    </row>
    <row r="1107" spans="1:7" x14ac:dyDescent="0.25">
      <c r="A1107" s="1"/>
      <c r="B1107" s="1"/>
      <c r="C1107" s="1"/>
      <c r="D1107" s="1" t="s">
        <v>482</v>
      </c>
      <c r="E1107" s="1"/>
      <c r="F1107" s="1"/>
      <c r="G1107" s="1"/>
    </row>
    <row r="1108" spans="1:7" x14ac:dyDescent="0.25">
      <c r="A1108" s="1"/>
      <c r="B1108" s="1"/>
      <c r="C1108" s="1"/>
      <c r="D1108" s="1"/>
      <c r="E1108" s="1" t="s">
        <v>1296</v>
      </c>
      <c r="F1108" s="1" t="s">
        <v>1297</v>
      </c>
      <c r="G1108" s="1">
        <v>61628</v>
      </c>
    </row>
    <row r="1109" spans="1:7" x14ac:dyDescent="0.25">
      <c r="A1109" s="1"/>
      <c r="B1109" s="1"/>
      <c r="C1109" s="1"/>
      <c r="D1109" s="1"/>
      <c r="E1109" s="1" t="s">
        <v>1298</v>
      </c>
      <c r="F1109" s="1" t="s">
        <v>1299</v>
      </c>
      <c r="G1109" s="1">
        <v>450450</v>
      </c>
    </row>
    <row r="1110" spans="1:7" x14ac:dyDescent="0.25">
      <c r="A1110" s="1"/>
      <c r="B1110" s="1"/>
      <c r="C1110" s="1"/>
      <c r="D1110" s="1"/>
      <c r="E1110" s="1" t="s">
        <v>1300</v>
      </c>
      <c r="F1110" s="1" t="s">
        <v>1301</v>
      </c>
      <c r="G1110" s="1">
        <v>110032</v>
      </c>
    </row>
    <row r="1111" spans="1:7" x14ac:dyDescent="0.25">
      <c r="A1111" s="1"/>
      <c r="B1111" s="1"/>
      <c r="C1111" s="1"/>
      <c r="D1111" s="1"/>
      <c r="E1111" s="1" t="s">
        <v>1254</v>
      </c>
      <c r="F1111" s="1" t="s">
        <v>1302</v>
      </c>
      <c r="G1111" s="1">
        <v>0</v>
      </c>
    </row>
    <row r="1112" spans="1:7" x14ac:dyDescent="0.25">
      <c r="A1112" s="1"/>
      <c r="B1112" s="1"/>
      <c r="C1112" s="1"/>
      <c r="D1112" s="1"/>
      <c r="E1112" s="1" t="s">
        <v>1303</v>
      </c>
      <c r="F1112" s="1" t="s">
        <v>1304</v>
      </c>
      <c r="G1112" s="1">
        <v>1000</v>
      </c>
    </row>
    <row r="1113" spans="1:7" x14ac:dyDescent="0.25">
      <c r="A1113" s="1"/>
      <c r="B1113" s="1"/>
      <c r="C1113" s="1"/>
      <c r="D1113" s="1"/>
      <c r="E1113" s="1" t="s">
        <v>497</v>
      </c>
      <c r="F1113" s="1" t="s">
        <v>1305</v>
      </c>
      <c r="G1113" s="1">
        <v>5765</v>
      </c>
    </row>
    <row r="1114" spans="1:7" x14ac:dyDescent="0.25">
      <c r="A1114" s="1"/>
      <c r="B1114" s="1"/>
      <c r="C1114" s="1"/>
      <c r="D1114" s="1"/>
      <c r="E1114" s="1" t="s">
        <v>499</v>
      </c>
      <c r="F1114" s="1" t="s">
        <v>1306</v>
      </c>
      <c r="G1114" s="1">
        <v>2751</v>
      </c>
    </row>
    <row r="1115" spans="1:7" x14ac:dyDescent="0.25">
      <c r="A1115" s="1"/>
      <c r="B1115" s="1"/>
      <c r="C1115" s="1"/>
      <c r="D1115" s="1" t="s">
        <v>503</v>
      </c>
      <c r="E1115" s="1"/>
      <c r="F1115" s="1"/>
      <c r="G1115" s="1">
        <v>631626</v>
      </c>
    </row>
    <row r="1116" spans="1:7" x14ac:dyDescent="0.25">
      <c r="A1116" s="1"/>
      <c r="B1116" s="1"/>
      <c r="C1116" s="1"/>
      <c r="D1116" s="1"/>
      <c r="E1116" s="1"/>
      <c r="F1116" s="1"/>
      <c r="G1116" s="1"/>
    </row>
    <row r="1117" spans="1:7" x14ac:dyDescent="0.25">
      <c r="A1117" s="1"/>
      <c r="B1117" s="1"/>
      <c r="C1117" s="1"/>
      <c r="D1117" s="1" t="s">
        <v>504</v>
      </c>
      <c r="E1117" s="1"/>
      <c r="F1117" s="1"/>
      <c r="G1117" s="1"/>
    </row>
    <row r="1118" spans="1:7" x14ac:dyDescent="0.25">
      <c r="A1118" s="1"/>
      <c r="B1118" s="1"/>
      <c r="C1118" s="1"/>
      <c r="D1118" s="1"/>
      <c r="E1118" s="1" t="s">
        <v>505</v>
      </c>
      <c r="F1118" s="1" t="s">
        <v>1307</v>
      </c>
      <c r="G1118" s="1">
        <v>48320</v>
      </c>
    </row>
    <row r="1119" spans="1:7" x14ac:dyDescent="0.25">
      <c r="A1119" s="1"/>
      <c r="B1119" s="1"/>
      <c r="C1119" s="1"/>
      <c r="D1119" s="1"/>
      <c r="E1119" s="1" t="s">
        <v>507</v>
      </c>
      <c r="F1119" s="1" t="s">
        <v>1308</v>
      </c>
      <c r="G1119" s="1">
        <v>21960</v>
      </c>
    </row>
    <row r="1120" spans="1:7" x14ac:dyDescent="0.25">
      <c r="A1120" s="1"/>
      <c r="B1120" s="1"/>
      <c r="C1120" s="1"/>
      <c r="D1120" s="1"/>
      <c r="E1120" s="1" t="s">
        <v>509</v>
      </c>
      <c r="F1120" s="1" t="s">
        <v>1309</v>
      </c>
      <c r="G1120" s="1">
        <v>94176</v>
      </c>
    </row>
    <row r="1121" spans="1:7" x14ac:dyDescent="0.25">
      <c r="A1121" s="1"/>
      <c r="B1121" s="1"/>
      <c r="C1121" s="1"/>
      <c r="D1121" s="1"/>
      <c r="E1121" s="1" t="s">
        <v>511</v>
      </c>
      <c r="F1121" s="1" t="s">
        <v>1310</v>
      </c>
      <c r="G1121" s="1">
        <v>1390</v>
      </c>
    </row>
    <row r="1122" spans="1:7" x14ac:dyDescent="0.25">
      <c r="A1122" s="1"/>
      <c r="B1122" s="1"/>
      <c r="C1122" s="1"/>
      <c r="D1122" s="1" t="s">
        <v>513</v>
      </c>
      <c r="E1122" s="1"/>
      <c r="F1122" s="1"/>
      <c r="G1122" s="1">
        <v>165846</v>
      </c>
    </row>
    <row r="1123" spans="1:7" x14ac:dyDescent="0.25">
      <c r="A1123" s="1"/>
      <c r="B1123" s="1"/>
      <c r="C1123" s="1"/>
      <c r="D1123" s="1"/>
      <c r="E1123" s="1"/>
      <c r="F1123" s="1"/>
      <c r="G1123" s="1"/>
    </row>
    <row r="1124" spans="1:7" x14ac:dyDescent="0.25">
      <c r="A1124" s="1"/>
      <c r="B1124" s="1"/>
      <c r="C1124" s="1"/>
      <c r="D1124" s="1" t="s">
        <v>514</v>
      </c>
      <c r="E1124" s="1"/>
      <c r="F1124" s="1"/>
      <c r="G1124" s="1"/>
    </row>
    <row r="1125" spans="1:7" x14ac:dyDescent="0.25">
      <c r="A1125" s="1"/>
      <c r="B1125" s="1"/>
      <c r="C1125" s="1"/>
      <c r="D1125" s="1"/>
      <c r="E1125" s="1" t="s">
        <v>515</v>
      </c>
      <c r="F1125" s="1" t="s">
        <v>1311</v>
      </c>
      <c r="G1125" s="1">
        <v>6000</v>
      </c>
    </row>
    <row r="1126" spans="1:7" x14ac:dyDescent="0.25">
      <c r="A1126" s="1"/>
      <c r="B1126" s="1"/>
      <c r="C1126" s="1"/>
      <c r="D1126" s="1"/>
      <c r="E1126" s="1" t="s">
        <v>1312</v>
      </c>
      <c r="F1126" s="1" t="s">
        <v>1313</v>
      </c>
      <c r="G1126" s="1">
        <v>4500</v>
      </c>
    </row>
    <row r="1127" spans="1:7" x14ac:dyDescent="0.25">
      <c r="A1127" s="1"/>
      <c r="B1127" s="1"/>
      <c r="C1127" s="1"/>
      <c r="D1127" s="1"/>
      <c r="E1127" s="1" t="s">
        <v>519</v>
      </c>
      <c r="F1127" s="1" t="s">
        <v>1314</v>
      </c>
      <c r="G1127" s="1">
        <v>2614</v>
      </c>
    </row>
    <row r="1128" spans="1:7" x14ac:dyDescent="0.25">
      <c r="A1128" s="1"/>
      <c r="B1128" s="1"/>
      <c r="C1128" s="1"/>
      <c r="D1128" s="1"/>
      <c r="E1128" s="1" t="s">
        <v>521</v>
      </c>
      <c r="F1128" s="1" t="s">
        <v>1315</v>
      </c>
      <c r="G1128" s="1">
        <v>0</v>
      </c>
    </row>
    <row r="1129" spans="1:7" x14ac:dyDescent="0.25">
      <c r="A1129" s="1"/>
      <c r="B1129" s="1"/>
      <c r="C1129" s="1"/>
      <c r="D1129" s="1"/>
      <c r="E1129" s="1" t="s">
        <v>1316</v>
      </c>
      <c r="F1129" s="1" t="s">
        <v>1317</v>
      </c>
      <c r="G1129" s="1">
        <v>2300</v>
      </c>
    </row>
    <row r="1130" spans="1:7" x14ac:dyDescent="0.25">
      <c r="A1130" s="1"/>
      <c r="B1130" s="1"/>
      <c r="C1130" s="1"/>
      <c r="D1130" s="1"/>
      <c r="E1130" s="1" t="s">
        <v>525</v>
      </c>
      <c r="F1130" s="1" t="s">
        <v>1318</v>
      </c>
      <c r="G1130" s="1">
        <v>700</v>
      </c>
    </row>
    <row r="1131" spans="1:7" x14ac:dyDescent="0.25">
      <c r="A1131" s="1"/>
      <c r="B1131" s="1"/>
      <c r="C1131" s="1"/>
      <c r="D1131" s="1"/>
      <c r="E1131" s="1" t="s">
        <v>611</v>
      </c>
      <c r="F1131" s="1" t="s">
        <v>1319</v>
      </c>
      <c r="G1131" s="1">
        <v>0</v>
      </c>
    </row>
    <row r="1132" spans="1:7" x14ac:dyDescent="0.25">
      <c r="A1132" s="1"/>
      <c r="B1132" s="1"/>
      <c r="C1132" s="1"/>
      <c r="D1132" s="1" t="s">
        <v>528</v>
      </c>
      <c r="E1132" s="1"/>
      <c r="F1132" s="1"/>
      <c r="G1132" s="1">
        <v>16114</v>
      </c>
    </row>
    <row r="1133" spans="1:7" x14ac:dyDescent="0.25">
      <c r="A1133" s="1"/>
      <c r="B1133" s="1"/>
      <c r="C1133" s="1"/>
      <c r="D1133" s="1"/>
      <c r="E1133" s="1"/>
      <c r="F1133" s="1"/>
      <c r="G1133" s="1"/>
    </row>
    <row r="1134" spans="1:7" x14ac:dyDescent="0.25">
      <c r="A1134" s="1"/>
      <c r="B1134" s="1"/>
      <c r="C1134" s="1"/>
      <c r="D1134" s="1" t="s">
        <v>529</v>
      </c>
      <c r="E1134" s="1"/>
      <c r="F1134" s="1"/>
      <c r="G1134" s="1"/>
    </row>
    <row r="1135" spans="1:7" x14ac:dyDescent="0.25">
      <c r="A1135" s="1"/>
      <c r="B1135" s="1"/>
      <c r="C1135" s="1"/>
      <c r="D1135" s="1"/>
      <c r="E1135" s="1" t="s">
        <v>1207</v>
      </c>
      <c r="F1135" s="1" t="s">
        <v>1320</v>
      </c>
      <c r="G1135" s="1">
        <v>0</v>
      </c>
    </row>
    <row r="1136" spans="1:7" x14ac:dyDescent="0.25">
      <c r="A1136" s="1"/>
      <c r="B1136" s="1"/>
      <c r="C1136" s="1"/>
      <c r="D1136" s="1"/>
      <c r="E1136" s="1" t="s">
        <v>1321</v>
      </c>
      <c r="F1136" s="1" t="s">
        <v>1322</v>
      </c>
      <c r="G1136" s="1">
        <v>6085</v>
      </c>
    </row>
    <row r="1137" spans="1:7" x14ac:dyDescent="0.25">
      <c r="A1137" s="1"/>
      <c r="B1137" s="1"/>
      <c r="C1137" s="1"/>
      <c r="D1137" s="1"/>
      <c r="E1137" s="1" t="s">
        <v>1323</v>
      </c>
      <c r="F1137" s="1" t="s">
        <v>1324</v>
      </c>
      <c r="G1137" s="1">
        <v>70000</v>
      </c>
    </row>
    <row r="1138" spans="1:7" x14ac:dyDescent="0.25">
      <c r="A1138" s="1"/>
      <c r="B1138" s="1"/>
      <c r="C1138" s="1"/>
      <c r="D1138" s="1"/>
      <c r="E1138" s="1" t="s">
        <v>1325</v>
      </c>
      <c r="F1138" s="1" t="s">
        <v>1326</v>
      </c>
      <c r="G1138" s="1">
        <v>0</v>
      </c>
    </row>
    <row r="1139" spans="1:7" x14ac:dyDescent="0.25">
      <c r="A1139" s="1"/>
      <c r="B1139" s="1"/>
      <c r="C1139" s="1"/>
      <c r="D1139" s="1"/>
      <c r="E1139" s="1" t="s">
        <v>1327</v>
      </c>
      <c r="F1139" s="1" t="s">
        <v>1328</v>
      </c>
      <c r="G1139" s="1">
        <v>0</v>
      </c>
    </row>
    <row r="1140" spans="1:7" x14ac:dyDescent="0.25">
      <c r="A1140" s="1"/>
      <c r="B1140" s="1"/>
      <c r="C1140" s="1"/>
      <c r="D1140" s="1"/>
      <c r="E1140" s="1" t="s">
        <v>1329</v>
      </c>
      <c r="F1140" s="1" t="s">
        <v>1330</v>
      </c>
      <c r="G1140" s="1">
        <v>0</v>
      </c>
    </row>
    <row r="1141" spans="1:7" x14ac:dyDescent="0.25">
      <c r="A1141" s="1"/>
      <c r="B1141" s="1"/>
      <c r="C1141" s="1"/>
      <c r="D1141" s="1"/>
      <c r="E1141" s="1" t="s">
        <v>1331</v>
      </c>
      <c r="F1141" s="1" t="s">
        <v>1332</v>
      </c>
      <c r="G1141" s="1">
        <v>0</v>
      </c>
    </row>
    <row r="1142" spans="1:7" x14ac:dyDescent="0.25">
      <c r="A1142" s="1"/>
      <c r="B1142" s="1"/>
      <c r="C1142" s="1"/>
      <c r="D1142" s="1"/>
      <c r="E1142" s="1" t="s">
        <v>1333</v>
      </c>
      <c r="F1142" s="1" t="s">
        <v>1334</v>
      </c>
      <c r="G1142" s="1">
        <v>0</v>
      </c>
    </row>
    <row r="1143" spans="1:7" x14ac:dyDescent="0.25">
      <c r="A1143" s="1"/>
      <c r="B1143" s="1"/>
      <c r="C1143" s="1"/>
      <c r="D1143" s="1"/>
      <c r="E1143" s="1" t="s">
        <v>1335</v>
      </c>
      <c r="F1143" s="1" t="s">
        <v>1336</v>
      </c>
      <c r="G1143" s="1">
        <v>0</v>
      </c>
    </row>
    <row r="1144" spans="1:7" x14ac:dyDescent="0.25">
      <c r="A1144" s="1"/>
      <c r="B1144" s="1"/>
      <c r="C1144" s="1"/>
      <c r="D1144" s="1"/>
      <c r="E1144" s="1" t="s">
        <v>1337</v>
      </c>
      <c r="F1144" s="1" t="s">
        <v>1338</v>
      </c>
      <c r="G1144" s="1">
        <v>0</v>
      </c>
    </row>
    <row r="1145" spans="1:7" x14ac:dyDescent="0.25">
      <c r="A1145" s="1"/>
      <c r="B1145" s="1"/>
      <c r="C1145" s="1"/>
      <c r="D1145" s="1"/>
      <c r="E1145" s="1" t="s">
        <v>1339</v>
      </c>
      <c r="F1145" s="1" t="s">
        <v>1340</v>
      </c>
      <c r="G1145" s="1">
        <v>0</v>
      </c>
    </row>
    <row r="1146" spans="1:7" x14ac:dyDescent="0.25">
      <c r="A1146" s="1"/>
      <c r="B1146" s="1"/>
      <c r="C1146" s="1"/>
      <c r="D1146" s="1"/>
      <c r="E1146" s="1" t="s">
        <v>1341</v>
      </c>
      <c r="F1146" s="1" t="s">
        <v>1342</v>
      </c>
      <c r="G1146" s="1">
        <v>0</v>
      </c>
    </row>
    <row r="1147" spans="1:7" x14ac:dyDescent="0.25">
      <c r="A1147" s="1"/>
      <c r="B1147" s="1"/>
      <c r="C1147" s="1"/>
      <c r="D1147" s="1"/>
      <c r="E1147" s="1" t="s">
        <v>1343</v>
      </c>
      <c r="F1147" s="1" t="s">
        <v>1344</v>
      </c>
      <c r="G1147" s="1">
        <v>0</v>
      </c>
    </row>
    <row r="1148" spans="1:7" x14ac:dyDescent="0.25">
      <c r="A1148" s="1"/>
      <c r="B1148" s="1"/>
      <c r="C1148" s="1"/>
      <c r="D1148" s="1"/>
      <c r="E1148" s="1" t="s">
        <v>1345</v>
      </c>
      <c r="F1148" s="1" t="s">
        <v>1346</v>
      </c>
      <c r="G1148" s="1">
        <v>15000</v>
      </c>
    </row>
    <row r="1149" spans="1:7" x14ac:dyDescent="0.25">
      <c r="A1149" s="1"/>
      <c r="B1149" s="1"/>
      <c r="C1149" s="1"/>
      <c r="D1149" s="1"/>
      <c r="E1149" s="1" t="s">
        <v>1347</v>
      </c>
      <c r="F1149" s="1" t="s">
        <v>1348</v>
      </c>
      <c r="G1149" s="1">
        <v>0</v>
      </c>
    </row>
    <row r="1150" spans="1:7" x14ac:dyDescent="0.25">
      <c r="A1150" s="1"/>
      <c r="B1150" s="1"/>
      <c r="C1150" s="1"/>
      <c r="D1150" s="1" t="s">
        <v>532</v>
      </c>
      <c r="E1150" s="1"/>
      <c r="F1150" s="1"/>
      <c r="G1150" s="1">
        <v>91085</v>
      </c>
    </row>
    <row r="1151" spans="1:7" x14ac:dyDescent="0.25">
      <c r="A1151" s="1"/>
      <c r="B1151" s="1"/>
      <c r="C1151" s="1"/>
      <c r="D1151" s="1"/>
      <c r="E1151" s="1"/>
      <c r="F1151" s="1"/>
      <c r="G1151" s="1"/>
    </row>
    <row r="1152" spans="1:7" x14ac:dyDescent="0.25">
      <c r="A1152" s="1"/>
      <c r="B1152" s="1"/>
      <c r="C1152" s="1"/>
      <c r="D1152" s="1" t="s">
        <v>533</v>
      </c>
      <c r="E1152" s="1"/>
      <c r="F1152" s="1"/>
      <c r="G1152" s="1"/>
    </row>
    <row r="1153" spans="1:7" x14ac:dyDescent="0.25">
      <c r="A1153" s="1"/>
      <c r="B1153" s="1"/>
      <c r="C1153" s="1"/>
      <c r="D1153" s="1"/>
      <c r="E1153" s="1" t="s">
        <v>761</v>
      </c>
      <c r="F1153" s="1" t="s">
        <v>1349</v>
      </c>
      <c r="G1153" s="1">
        <v>0</v>
      </c>
    </row>
    <row r="1154" spans="1:7" x14ac:dyDescent="0.25">
      <c r="A1154" s="1"/>
      <c r="B1154" s="1"/>
      <c r="C1154" s="1"/>
      <c r="D1154" s="1" t="s">
        <v>536</v>
      </c>
      <c r="E1154" s="1"/>
      <c r="F1154" s="1"/>
      <c r="G1154" s="1">
        <v>0</v>
      </c>
    </row>
    <row r="1155" spans="1:7" x14ac:dyDescent="0.25">
      <c r="A1155" s="1"/>
      <c r="B1155" s="1"/>
      <c r="C1155" s="1" t="s">
        <v>1350</v>
      </c>
      <c r="D1155" s="1"/>
      <c r="E1155" s="1"/>
      <c r="F1155" s="1"/>
      <c r="G1155" s="1">
        <v>904671</v>
      </c>
    </row>
    <row r="1156" spans="1:7" x14ac:dyDescent="0.25">
      <c r="A1156" s="1"/>
      <c r="B1156" s="1"/>
      <c r="C1156" s="1"/>
      <c r="D1156" s="1"/>
      <c r="E1156" s="1"/>
      <c r="F1156" s="1"/>
      <c r="G1156" s="1"/>
    </row>
    <row r="1157" spans="1:7" x14ac:dyDescent="0.25">
      <c r="A1157" s="1"/>
      <c r="B1157" s="1"/>
      <c r="C1157" s="2" t="s">
        <v>1351</v>
      </c>
      <c r="D1157" s="1"/>
      <c r="E1157" s="1"/>
      <c r="F1157" s="1"/>
      <c r="G1157" s="1"/>
    </row>
    <row r="1158" spans="1:7" x14ac:dyDescent="0.25">
      <c r="A1158" s="1"/>
      <c r="B1158" s="1"/>
      <c r="C1158" s="1"/>
      <c r="D1158" s="1" t="s">
        <v>529</v>
      </c>
      <c r="E1158" s="1"/>
      <c r="F1158" s="1"/>
      <c r="G1158" s="1"/>
    </row>
    <row r="1159" spans="1:7" x14ac:dyDescent="0.25">
      <c r="A1159" s="1"/>
      <c r="B1159" s="1"/>
      <c r="C1159" s="1"/>
      <c r="D1159" s="1"/>
      <c r="E1159" s="1" t="s">
        <v>1352</v>
      </c>
      <c r="F1159" s="1" t="s">
        <v>1353</v>
      </c>
      <c r="G1159" s="1">
        <v>60000</v>
      </c>
    </row>
    <row r="1160" spans="1:7" x14ac:dyDescent="0.25">
      <c r="A1160" s="1"/>
      <c r="B1160" s="1"/>
      <c r="C1160" s="1"/>
      <c r="D1160" s="1"/>
      <c r="E1160" s="1" t="s">
        <v>1354</v>
      </c>
      <c r="F1160" s="1" t="s">
        <v>1355</v>
      </c>
      <c r="G1160" s="1">
        <v>0</v>
      </c>
    </row>
    <row r="1161" spans="1:7" x14ac:dyDescent="0.25">
      <c r="A1161" s="1"/>
      <c r="B1161" s="1"/>
      <c r="C1161" s="1"/>
      <c r="D1161" s="1"/>
      <c r="E1161" s="1" t="s">
        <v>1356</v>
      </c>
      <c r="F1161" s="1" t="s">
        <v>1357</v>
      </c>
      <c r="G1161" s="1">
        <v>0</v>
      </c>
    </row>
    <row r="1162" spans="1:7" x14ac:dyDescent="0.25">
      <c r="A1162" s="1"/>
      <c r="B1162" s="1"/>
      <c r="C1162" s="1"/>
      <c r="D1162" s="1"/>
      <c r="E1162" s="1" t="s">
        <v>1358</v>
      </c>
      <c r="F1162" s="1" t="s">
        <v>1359</v>
      </c>
      <c r="G1162" s="1">
        <v>0</v>
      </c>
    </row>
    <row r="1163" spans="1:7" x14ac:dyDescent="0.25">
      <c r="A1163" s="1"/>
      <c r="B1163" s="1"/>
      <c r="C1163" s="1"/>
      <c r="D1163" s="1"/>
      <c r="E1163" s="1" t="s">
        <v>1360</v>
      </c>
      <c r="F1163" s="1" t="s">
        <v>1361</v>
      </c>
      <c r="G1163" s="1">
        <v>0</v>
      </c>
    </row>
    <row r="1164" spans="1:7" x14ac:dyDescent="0.25">
      <c r="A1164" s="1"/>
      <c r="B1164" s="1"/>
      <c r="C1164" s="1"/>
      <c r="D1164" s="1"/>
      <c r="E1164" s="1" t="s">
        <v>1362</v>
      </c>
      <c r="F1164" s="1" t="s">
        <v>1363</v>
      </c>
      <c r="G1164" s="1">
        <v>0</v>
      </c>
    </row>
    <row r="1165" spans="1:7" x14ac:dyDescent="0.25">
      <c r="A1165" s="1"/>
      <c r="B1165" s="1"/>
      <c r="C1165" s="1"/>
      <c r="D1165" s="1"/>
      <c r="E1165" s="1" t="s">
        <v>1364</v>
      </c>
      <c r="F1165" s="1" t="s">
        <v>1365</v>
      </c>
      <c r="G1165" s="1">
        <v>0</v>
      </c>
    </row>
    <row r="1166" spans="1:7" x14ac:dyDescent="0.25">
      <c r="A1166" s="1"/>
      <c r="B1166" s="1"/>
      <c r="C1166" s="1"/>
      <c r="D1166" s="1"/>
      <c r="E1166" s="1" t="s">
        <v>1366</v>
      </c>
      <c r="F1166" s="1" t="s">
        <v>1367</v>
      </c>
      <c r="G1166" s="1">
        <v>0</v>
      </c>
    </row>
    <row r="1167" spans="1:7" x14ac:dyDescent="0.25">
      <c r="A1167" s="1"/>
      <c r="B1167" s="1"/>
      <c r="C1167" s="1"/>
      <c r="D1167" s="1"/>
      <c r="E1167" s="1" t="s">
        <v>1368</v>
      </c>
      <c r="F1167" s="1" t="s">
        <v>1369</v>
      </c>
      <c r="G1167" s="1">
        <v>0</v>
      </c>
    </row>
    <row r="1168" spans="1:7" x14ac:dyDescent="0.25">
      <c r="A1168" s="1"/>
      <c r="B1168" s="1"/>
      <c r="C1168" s="1"/>
      <c r="D1168" s="1"/>
      <c r="E1168" s="1" t="s">
        <v>1370</v>
      </c>
      <c r="F1168" s="1" t="s">
        <v>1371</v>
      </c>
      <c r="G1168" s="1">
        <v>0</v>
      </c>
    </row>
    <row r="1169" spans="1:7" x14ac:dyDescent="0.25">
      <c r="A1169" s="1"/>
      <c r="B1169" s="1"/>
      <c r="C1169" s="1"/>
      <c r="D1169" s="1"/>
      <c r="E1169" s="1" t="s">
        <v>1372</v>
      </c>
      <c r="F1169" s="1" t="s">
        <v>1373</v>
      </c>
      <c r="G1169" s="1">
        <v>0</v>
      </c>
    </row>
    <row r="1170" spans="1:7" x14ac:dyDescent="0.25">
      <c r="A1170" s="1"/>
      <c r="B1170" s="1"/>
      <c r="C1170" s="1"/>
      <c r="D1170" s="1"/>
      <c r="E1170" s="1" t="s">
        <v>1374</v>
      </c>
      <c r="F1170" s="1" t="s">
        <v>1375</v>
      </c>
      <c r="G1170" s="1">
        <v>0</v>
      </c>
    </row>
    <row r="1171" spans="1:7" x14ac:dyDescent="0.25">
      <c r="A1171" s="1"/>
      <c r="B1171" s="1"/>
      <c r="C1171" s="1"/>
      <c r="D1171" s="1"/>
      <c r="E1171" s="1" t="s">
        <v>1376</v>
      </c>
      <c r="F1171" s="1" t="s">
        <v>1377</v>
      </c>
      <c r="G1171" s="1">
        <v>0</v>
      </c>
    </row>
    <row r="1172" spans="1:7" x14ac:dyDescent="0.25">
      <c r="A1172" s="1"/>
      <c r="B1172" s="1"/>
      <c r="C1172" s="1"/>
      <c r="D1172" s="1"/>
      <c r="E1172" s="1" t="s">
        <v>1378</v>
      </c>
      <c r="F1172" s="1" t="s">
        <v>1379</v>
      </c>
      <c r="G1172" s="1">
        <v>0</v>
      </c>
    </row>
    <row r="1173" spans="1:7" x14ac:dyDescent="0.25">
      <c r="A1173" s="1"/>
      <c r="B1173" s="1"/>
      <c r="C1173" s="1"/>
      <c r="D1173" s="1"/>
      <c r="E1173" s="1" t="s">
        <v>1380</v>
      </c>
      <c r="F1173" s="1" t="s">
        <v>1381</v>
      </c>
      <c r="G1173" s="1">
        <v>0</v>
      </c>
    </row>
    <row r="1174" spans="1:7" x14ac:dyDescent="0.25">
      <c r="A1174" s="1"/>
      <c r="B1174" s="1"/>
      <c r="C1174" s="1"/>
      <c r="D1174" s="1"/>
      <c r="E1174" s="1" t="s">
        <v>1382</v>
      </c>
      <c r="F1174" s="1" t="s">
        <v>1383</v>
      </c>
      <c r="G1174" s="1">
        <v>0</v>
      </c>
    </row>
    <row r="1175" spans="1:7" x14ac:dyDescent="0.25">
      <c r="A1175" s="1"/>
      <c r="B1175" s="1"/>
      <c r="C1175" s="1"/>
      <c r="D1175" s="1"/>
      <c r="E1175" s="1" t="s">
        <v>1384</v>
      </c>
      <c r="F1175" s="1" t="s">
        <v>1385</v>
      </c>
      <c r="G1175" s="1">
        <v>0</v>
      </c>
    </row>
    <row r="1176" spans="1:7" x14ac:dyDescent="0.25">
      <c r="A1176" s="1"/>
      <c r="B1176" s="1"/>
      <c r="C1176" s="1"/>
      <c r="D1176" s="1"/>
      <c r="E1176" s="1" t="s">
        <v>1386</v>
      </c>
      <c r="F1176" s="1" t="s">
        <v>1387</v>
      </c>
      <c r="G1176" s="1">
        <v>0</v>
      </c>
    </row>
    <row r="1177" spans="1:7" x14ac:dyDescent="0.25">
      <c r="A1177" s="1"/>
      <c r="B1177" s="1"/>
      <c r="C1177" s="1"/>
      <c r="D1177" s="1"/>
      <c r="E1177" s="1" t="s">
        <v>1388</v>
      </c>
      <c r="F1177" s="1" t="s">
        <v>1389</v>
      </c>
      <c r="G1177" s="1">
        <v>0</v>
      </c>
    </row>
    <row r="1178" spans="1:7" x14ac:dyDescent="0.25">
      <c r="A1178" s="1"/>
      <c r="B1178" s="1"/>
      <c r="C1178" s="1"/>
      <c r="D1178" s="1"/>
      <c r="E1178" s="1" t="s">
        <v>1390</v>
      </c>
      <c r="F1178" s="1" t="s">
        <v>1391</v>
      </c>
      <c r="G1178" s="1">
        <v>0</v>
      </c>
    </row>
    <row r="1179" spans="1:7" x14ac:dyDescent="0.25">
      <c r="A1179" s="1"/>
      <c r="B1179" s="1"/>
      <c r="C1179" s="1"/>
      <c r="D1179" s="1"/>
      <c r="E1179" s="1" t="s">
        <v>1392</v>
      </c>
      <c r="F1179" s="1" t="s">
        <v>1393</v>
      </c>
      <c r="G1179" s="1">
        <v>0</v>
      </c>
    </row>
    <row r="1180" spans="1:7" x14ac:dyDescent="0.25">
      <c r="A1180" s="1"/>
      <c r="B1180" s="1"/>
      <c r="C1180" s="1"/>
      <c r="D1180" s="1"/>
      <c r="E1180" s="1" t="s">
        <v>1394</v>
      </c>
      <c r="F1180" s="1" t="s">
        <v>1395</v>
      </c>
      <c r="G1180" s="1">
        <v>0</v>
      </c>
    </row>
    <row r="1181" spans="1:7" x14ac:dyDescent="0.25">
      <c r="A1181" s="1"/>
      <c r="B1181" s="1"/>
      <c r="C1181" s="1"/>
      <c r="D1181" s="1"/>
      <c r="E1181" s="1" t="s">
        <v>1396</v>
      </c>
      <c r="F1181" s="1" t="s">
        <v>1397</v>
      </c>
      <c r="G1181" s="1">
        <v>0</v>
      </c>
    </row>
    <row r="1182" spans="1:7" x14ac:dyDescent="0.25">
      <c r="A1182" s="1"/>
      <c r="B1182" s="1"/>
      <c r="C1182" s="1"/>
      <c r="D1182" s="1"/>
      <c r="E1182" s="1" t="s">
        <v>1398</v>
      </c>
      <c r="F1182" s="1" t="s">
        <v>1399</v>
      </c>
      <c r="G1182" s="1">
        <v>0</v>
      </c>
    </row>
    <row r="1183" spans="1:7" x14ac:dyDescent="0.25">
      <c r="A1183" s="1"/>
      <c r="B1183" s="1"/>
      <c r="C1183" s="1"/>
      <c r="D1183" s="1"/>
      <c r="E1183" s="1" t="s">
        <v>1400</v>
      </c>
      <c r="F1183" s="1" t="s">
        <v>1401</v>
      </c>
      <c r="G1183" s="1">
        <v>0</v>
      </c>
    </row>
    <row r="1184" spans="1:7" x14ac:dyDescent="0.25">
      <c r="A1184" s="1"/>
      <c r="B1184" s="1"/>
      <c r="C1184" s="1"/>
      <c r="D1184" s="1"/>
      <c r="E1184" s="1" t="s">
        <v>1402</v>
      </c>
      <c r="F1184" s="1" t="s">
        <v>1403</v>
      </c>
      <c r="G1184" s="1">
        <v>0</v>
      </c>
    </row>
    <row r="1185" spans="1:7" x14ac:dyDescent="0.25">
      <c r="A1185" s="1"/>
      <c r="B1185" s="1"/>
      <c r="C1185" s="1"/>
      <c r="D1185" s="1"/>
      <c r="E1185" s="1" t="s">
        <v>1404</v>
      </c>
      <c r="F1185" s="1" t="s">
        <v>1405</v>
      </c>
      <c r="G1185" s="1">
        <v>0</v>
      </c>
    </row>
    <row r="1186" spans="1:7" x14ac:dyDescent="0.25">
      <c r="A1186" s="1"/>
      <c r="B1186" s="1"/>
      <c r="C1186" s="1"/>
      <c r="D1186" s="1"/>
      <c r="E1186" s="1" t="s">
        <v>1406</v>
      </c>
      <c r="F1186" s="1" t="s">
        <v>1407</v>
      </c>
      <c r="G1186" s="1">
        <v>0</v>
      </c>
    </row>
    <row r="1187" spans="1:7" x14ac:dyDescent="0.25">
      <c r="A1187" s="1"/>
      <c r="B1187" s="1"/>
      <c r="C1187" s="1"/>
      <c r="D1187" s="1"/>
      <c r="E1187" s="1" t="s">
        <v>1408</v>
      </c>
      <c r="F1187" s="1" t="s">
        <v>1409</v>
      </c>
      <c r="G1187" s="1">
        <v>0</v>
      </c>
    </row>
    <row r="1188" spans="1:7" x14ac:dyDescent="0.25">
      <c r="A1188" s="1"/>
      <c r="B1188" s="1"/>
      <c r="C1188" s="1"/>
      <c r="D1188" s="1"/>
      <c r="E1188" s="1" t="s">
        <v>1410</v>
      </c>
      <c r="F1188" s="1" t="s">
        <v>1411</v>
      </c>
      <c r="G1188" s="1">
        <v>0</v>
      </c>
    </row>
    <row r="1189" spans="1:7" x14ac:dyDescent="0.25">
      <c r="A1189" s="1"/>
      <c r="B1189" s="1"/>
      <c r="C1189" s="1"/>
      <c r="D1189" s="1"/>
      <c r="E1189" s="1" t="s">
        <v>1412</v>
      </c>
      <c r="F1189" s="1" t="s">
        <v>1413</v>
      </c>
      <c r="G1189" s="1">
        <v>0</v>
      </c>
    </row>
    <row r="1190" spans="1:7" x14ac:dyDescent="0.25">
      <c r="A1190" s="1"/>
      <c r="B1190" s="1"/>
      <c r="C1190" s="1"/>
      <c r="D1190" s="1"/>
      <c r="E1190" s="1" t="s">
        <v>1414</v>
      </c>
      <c r="F1190" s="1" t="s">
        <v>1415</v>
      </c>
      <c r="G1190" s="1">
        <v>0</v>
      </c>
    </row>
    <row r="1191" spans="1:7" x14ac:dyDescent="0.25">
      <c r="A1191" s="1"/>
      <c r="B1191" s="1"/>
      <c r="C1191" s="1"/>
      <c r="D1191" s="1"/>
      <c r="E1191" s="1" t="s">
        <v>1416</v>
      </c>
      <c r="F1191" s="1" t="s">
        <v>1417</v>
      </c>
      <c r="G1191" s="1">
        <v>0</v>
      </c>
    </row>
    <row r="1192" spans="1:7" x14ac:dyDescent="0.25">
      <c r="A1192" s="1"/>
      <c r="B1192" s="1"/>
      <c r="C1192" s="1"/>
      <c r="D1192" s="1"/>
      <c r="E1192" s="1" t="s">
        <v>1418</v>
      </c>
      <c r="F1192" s="1" t="s">
        <v>1419</v>
      </c>
      <c r="G1192" s="1">
        <v>0</v>
      </c>
    </row>
    <row r="1193" spans="1:7" x14ac:dyDescent="0.25">
      <c r="A1193" s="1"/>
      <c r="B1193" s="1"/>
      <c r="C1193" s="1"/>
      <c r="D1193" s="1"/>
      <c r="E1193" s="1" t="s">
        <v>1420</v>
      </c>
      <c r="F1193" s="1" t="s">
        <v>1421</v>
      </c>
      <c r="G1193" s="1">
        <v>0</v>
      </c>
    </row>
    <row r="1194" spans="1:7" x14ac:dyDescent="0.25">
      <c r="A1194" s="1"/>
      <c r="B1194" s="1"/>
      <c r="C1194" s="1"/>
      <c r="D1194" s="1"/>
      <c r="E1194" s="1" t="s">
        <v>1422</v>
      </c>
      <c r="F1194" s="1" t="s">
        <v>1423</v>
      </c>
      <c r="G1194" s="1">
        <v>0</v>
      </c>
    </row>
    <row r="1195" spans="1:7" x14ac:dyDescent="0.25">
      <c r="A1195" s="1"/>
      <c r="B1195" s="1"/>
      <c r="C1195" s="1"/>
      <c r="D1195" s="1"/>
      <c r="E1195" s="1" t="s">
        <v>1424</v>
      </c>
      <c r="F1195" s="1" t="s">
        <v>1425</v>
      </c>
      <c r="G1195" s="1">
        <v>0</v>
      </c>
    </row>
    <row r="1196" spans="1:7" x14ac:dyDescent="0.25">
      <c r="A1196" s="1"/>
      <c r="B1196" s="1"/>
      <c r="C1196" s="1"/>
      <c r="D1196" s="1"/>
      <c r="E1196" s="1" t="s">
        <v>1426</v>
      </c>
      <c r="F1196" s="1" t="s">
        <v>1427</v>
      </c>
      <c r="G1196" s="1">
        <v>0</v>
      </c>
    </row>
    <row r="1197" spans="1:7" x14ac:dyDescent="0.25">
      <c r="A1197" s="1"/>
      <c r="B1197" s="1"/>
      <c r="C1197" s="1"/>
      <c r="D1197" s="1"/>
      <c r="E1197" s="1" t="s">
        <v>1428</v>
      </c>
      <c r="F1197" s="1" t="s">
        <v>1429</v>
      </c>
      <c r="G1197" s="1">
        <v>0</v>
      </c>
    </row>
    <row r="1198" spans="1:7" x14ac:dyDescent="0.25">
      <c r="A1198" s="1"/>
      <c r="B1198" s="1"/>
      <c r="C1198" s="1"/>
      <c r="D1198" s="1"/>
      <c r="E1198" s="1" t="s">
        <v>1430</v>
      </c>
      <c r="F1198" s="1" t="s">
        <v>1431</v>
      </c>
      <c r="G1198" s="1">
        <v>0</v>
      </c>
    </row>
    <row r="1199" spans="1:7" x14ac:dyDescent="0.25">
      <c r="A1199" s="1"/>
      <c r="B1199" s="1"/>
      <c r="C1199" s="1"/>
      <c r="D1199" s="1"/>
      <c r="E1199" s="1" t="s">
        <v>1432</v>
      </c>
      <c r="F1199" s="1" t="s">
        <v>1433</v>
      </c>
      <c r="G1199" s="1">
        <v>0</v>
      </c>
    </row>
    <row r="1200" spans="1:7" x14ac:dyDescent="0.25">
      <c r="A1200" s="1"/>
      <c r="B1200" s="1"/>
      <c r="C1200" s="1"/>
      <c r="D1200" s="1"/>
      <c r="E1200" s="1" t="s">
        <v>1327</v>
      </c>
      <c r="F1200" s="1" t="s">
        <v>1434</v>
      </c>
      <c r="G1200" s="1">
        <v>396000</v>
      </c>
    </row>
    <row r="1201" spans="1:7" x14ac:dyDescent="0.25">
      <c r="A1201" s="1"/>
      <c r="B1201" s="1"/>
      <c r="C1201" s="1"/>
      <c r="D1201" s="1"/>
      <c r="E1201" s="1" t="s">
        <v>1211</v>
      </c>
      <c r="F1201" s="1" t="s">
        <v>1435</v>
      </c>
      <c r="G1201" s="1">
        <v>0</v>
      </c>
    </row>
    <row r="1202" spans="1:7" x14ac:dyDescent="0.25">
      <c r="A1202" s="1"/>
      <c r="B1202" s="1"/>
      <c r="C1202" s="1"/>
      <c r="D1202" s="1"/>
      <c r="E1202" s="1" t="s">
        <v>1213</v>
      </c>
      <c r="F1202" s="1" t="s">
        <v>1436</v>
      </c>
      <c r="G1202" s="1">
        <v>0</v>
      </c>
    </row>
    <row r="1203" spans="1:7" x14ac:dyDescent="0.25">
      <c r="A1203" s="1"/>
      <c r="B1203" s="1"/>
      <c r="C1203" s="1"/>
      <c r="D1203" s="1"/>
      <c r="E1203" s="1" t="s">
        <v>1437</v>
      </c>
      <c r="F1203" s="1" t="s">
        <v>1438</v>
      </c>
      <c r="G1203" s="1">
        <v>0</v>
      </c>
    </row>
    <row r="1204" spans="1:7" x14ac:dyDescent="0.25">
      <c r="A1204" s="1"/>
      <c r="B1204" s="1"/>
      <c r="C1204" s="1"/>
      <c r="D1204" s="1"/>
      <c r="E1204" s="1" t="s">
        <v>1439</v>
      </c>
      <c r="F1204" s="1" t="s">
        <v>1440</v>
      </c>
      <c r="G1204" s="1">
        <v>0</v>
      </c>
    </row>
    <row r="1205" spans="1:7" x14ac:dyDescent="0.25">
      <c r="A1205" s="1"/>
      <c r="B1205" s="1"/>
      <c r="C1205" s="1"/>
      <c r="D1205" s="1"/>
      <c r="E1205" s="1" t="s">
        <v>1441</v>
      </c>
      <c r="F1205" s="1" t="s">
        <v>1442</v>
      </c>
      <c r="G1205" s="1">
        <v>0</v>
      </c>
    </row>
    <row r="1206" spans="1:7" x14ac:dyDescent="0.25">
      <c r="A1206" s="1"/>
      <c r="B1206" s="1"/>
      <c r="C1206" s="1"/>
      <c r="D1206" s="1"/>
      <c r="E1206" s="1" t="s">
        <v>1443</v>
      </c>
      <c r="F1206" s="1" t="s">
        <v>1444</v>
      </c>
      <c r="G1206" s="1">
        <v>0</v>
      </c>
    </row>
    <row r="1207" spans="1:7" x14ac:dyDescent="0.25">
      <c r="A1207" s="1"/>
      <c r="B1207" s="1"/>
      <c r="C1207" s="1"/>
      <c r="D1207" s="1"/>
      <c r="E1207" s="1" t="s">
        <v>1445</v>
      </c>
      <c r="F1207" s="1" t="s">
        <v>1446</v>
      </c>
      <c r="G1207" s="1">
        <v>0</v>
      </c>
    </row>
    <row r="1208" spans="1:7" x14ac:dyDescent="0.25">
      <c r="A1208" s="1"/>
      <c r="B1208" s="1"/>
      <c r="C1208" s="1"/>
      <c r="D1208" s="1"/>
      <c r="E1208" s="1" t="s">
        <v>1447</v>
      </c>
      <c r="F1208" s="1" t="s">
        <v>1448</v>
      </c>
      <c r="G1208" s="1">
        <v>0</v>
      </c>
    </row>
    <row r="1209" spans="1:7" x14ac:dyDescent="0.25">
      <c r="A1209" s="1"/>
      <c r="B1209" s="1"/>
      <c r="C1209" s="1"/>
      <c r="D1209" s="1"/>
      <c r="E1209" s="1" t="s">
        <v>1449</v>
      </c>
      <c r="F1209" s="1" t="s">
        <v>1450</v>
      </c>
      <c r="G1209" s="1">
        <v>0</v>
      </c>
    </row>
    <row r="1210" spans="1:7" x14ac:dyDescent="0.25">
      <c r="A1210" s="1"/>
      <c r="B1210" s="1"/>
      <c r="C1210" s="1"/>
      <c r="D1210" s="1"/>
      <c r="E1210" s="1" t="s">
        <v>1451</v>
      </c>
      <c r="F1210" s="1" t="s">
        <v>1452</v>
      </c>
      <c r="G1210" s="1">
        <v>0</v>
      </c>
    </row>
    <row r="1211" spans="1:7" x14ac:dyDescent="0.25">
      <c r="A1211" s="1"/>
      <c r="B1211" s="1"/>
      <c r="C1211" s="1"/>
      <c r="D1211" s="1"/>
      <c r="E1211" s="1" t="s">
        <v>1215</v>
      </c>
      <c r="F1211" s="1" t="s">
        <v>1453</v>
      </c>
      <c r="G1211" s="1">
        <v>0</v>
      </c>
    </row>
    <row r="1212" spans="1:7" x14ac:dyDescent="0.25">
      <c r="A1212" s="1"/>
      <c r="B1212" s="1"/>
      <c r="C1212" s="1"/>
      <c r="D1212" s="1"/>
      <c r="E1212" s="1" t="s">
        <v>1217</v>
      </c>
      <c r="F1212" s="1" t="s">
        <v>1454</v>
      </c>
      <c r="G1212" s="1">
        <v>0</v>
      </c>
    </row>
    <row r="1213" spans="1:7" x14ac:dyDescent="0.25">
      <c r="A1213" s="1"/>
      <c r="B1213" s="1"/>
      <c r="C1213" s="1"/>
      <c r="D1213" s="1"/>
      <c r="E1213" s="1" t="s">
        <v>1219</v>
      </c>
      <c r="F1213" s="1" t="s">
        <v>1455</v>
      </c>
      <c r="G1213" s="1">
        <v>0</v>
      </c>
    </row>
    <row r="1214" spans="1:7" x14ac:dyDescent="0.25">
      <c r="A1214" s="1"/>
      <c r="B1214" s="1"/>
      <c r="C1214" s="1"/>
      <c r="D1214" s="1"/>
      <c r="E1214" s="1" t="s">
        <v>1221</v>
      </c>
      <c r="F1214" s="1" t="s">
        <v>1456</v>
      </c>
      <c r="G1214" s="1">
        <v>0</v>
      </c>
    </row>
    <row r="1215" spans="1:7" x14ac:dyDescent="0.25">
      <c r="A1215" s="1"/>
      <c r="B1215" s="1"/>
      <c r="C1215" s="1"/>
      <c r="D1215" s="1"/>
      <c r="E1215" s="1" t="s">
        <v>1457</v>
      </c>
      <c r="F1215" s="1" t="s">
        <v>1458</v>
      </c>
      <c r="G1215" s="1">
        <v>0</v>
      </c>
    </row>
    <row r="1216" spans="1:7" x14ac:dyDescent="0.25">
      <c r="A1216" s="1"/>
      <c r="B1216" s="1"/>
      <c r="C1216" s="1"/>
      <c r="D1216" s="1"/>
      <c r="E1216" s="1" t="s">
        <v>1459</v>
      </c>
      <c r="F1216" s="1" t="s">
        <v>1460</v>
      </c>
      <c r="G1216" s="1">
        <v>0</v>
      </c>
    </row>
    <row r="1217" spans="1:7" x14ac:dyDescent="0.25">
      <c r="A1217" s="1"/>
      <c r="B1217" s="1"/>
      <c r="C1217" s="1"/>
      <c r="D1217" s="1"/>
      <c r="E1217" s="1" t="s">
        <v>1461</v>
      </c>
      <c r="F1217" s="1" t="s">
        <v>1462</v>
      </c>
      <c r="G1217" s="1">
        <v>0</v>
      </c>
    </row>
    <row r="1218" spans="1:7" x14ac:dyDescent="0.25">
      <c r="A1218" s="1"/>
      <c r="B1218" s="1"/>
      <c r="C1218" s="1"/>
      <c r="D1218" s="1"/>
      <c r="E1218" s="1" t="s">
        <v>1463</v>
      </c>
      <c r="F1218" s="1" t="s">
        <v>1464</v>
      </c>
      <c r="G1218" s="1">
        <v>0</v>
      </c>
    </row>
    <row r="1219" spans="1:7" x14ac:dyDescent="0.25">
      <c r="A1219" s="1"/>
      <c r="B1219" s="1"/>
      <c r="C1219" s="1"/>
      <c r="D1219" s="1"/>
      <c r="E1219" s="1" t="s">
        <v>1223</v>
      </c>
      <c r="F1219" s="1" t="s">
        <v>1465</v>
      </c>
      <c r="G1219" s="1">
        <v>0</v>
      </c>
    </row>
    <row r="1220" spans="1:7" x14ac:dyDescent="0.25">
      <c r="A1220" s="1"/>
      <c r="B1220" s="1"/>
      <c r="C1220" s="1"/>
      <c r="D1220" s="1"/>
      <c r="E1220" s="1" t="s">
        <v>1225</v>
      </c>
      <c r="F1220" s="1" t="s">
        <v>1466</v>
      </c>
      <c r="G1220" s="1">
        <v>0</v>
      </c>
    </row>
    <row r="1221" spans="1:7" x14ac:dyDescent="0.25">
      <c r="A1221" s="1"/>
      <c r="B1221" s="1"/>
      <c r="C1221" s="1"/>
      <c r="D1221" s="1"/>
      <c r="E1221" s="1" t="s">
        <v>1227</v>
      </c>
      <c r="F1221" s="1" t="s">
        <v>1467</v>
      </c>
      <c r="G1221" s="1">
        <v>0</v>
      </c>
    </row>
    <row r="1222" spans="1:7" x14ac:dyDescent="0.25">
      <c r="A1222" s="1"/>
      <c r="B1222" s="1"/>
      <c r="C1222" s="1"/>
      <c r="D1222" s="1"/>
      <c r="E1222" s="1" t="s">
        <v>1229</v>
      </c>
      <c r="F1222" s="1" t="s">
        <v>1468</v>
      </c>
      <c r="G1222" s="1">
        <v>0</v>
      </c>
    </row>
    <row r="1223" spans="1:7" x14ac:dyDescent="0.25">
      <c r="A1223" s="1"/>
      <c r="B1223" s="1"/>
      <c r="C1223" s="1"/>
      <c r="D1223" s="1"/>
      <c r="E1223" s="1" t="s">
        <v>1231</v>
      </c>
      <c r="F1223" s="1" t="s">
        <v>1469</v>
      </c>
      <c r="G1223" s="1">
        <v>0</v>
      </c>
    </row>
    <row r="1224" spans="1:7" x14ac:dyDescent="0.25">
      <c r="A1224" s="1"/>
      <c r="B1224" s="1"/>
      <c r="C1224" s="1"/>
      <c r="D1224" s="1"/>
      <c r="E1224" s="1" t="s">
        <v>1233</v>
      </c>
      <c r="F1224" s="1" t="s">
        <v>1470</v>
      </c>
      <c r="G1224" s="1">
        <v>0</v>
      </c>
    </row>
    <row r="1225" spans="1:7" x14ac:dyDescent="0.25">
      <c r="A1225" s="1"/>
      <c r="B1225" s="1"/>
      <c r="C1225" s="1"/>
      <c r="D1225" s="1"/>
      <c r="E1225" s="1" t="s">
        <v>1235</v>
      </c>
      <c r="F1225" s="1" t="s">
        <v>1471</v>
      </c>
      <c r="G1225" s="1">
        <v>0</v>
      </c>
    </row>
    <row r="1226" spans="1:7" x14ac:dyDescent="0.25">
      <c r="A1226" s="1"/>
      <c r="B1226" s="1"/>
      <c r="C1226" s="1"/>
      <c r="D1226" s="1"/>
      <c r="E1226" s="1" t="s">
        <v>1237</v>
      </c>
      <c r="F1226" s="1" t="s">
        <v>1472</v>
      </c>
      <c r="G1226" s="1">
        <v>0</v>
      </c>
    </row>
    <row r="1227" spans="1:7" x14ac:dyDescent="0.25">
      <c r="A1227" s="1"/>
      <c r="B1227" s="1"/>
      <c r="C1227" s="1"/>
      <c r="D1227" s="1"/>
      <c r="E1227" s="1" t="s">
        <v>1239</v>
      </c>
      <c r="F1227" s="1" t="s">
        <v>1473</v>
      </c>
      <c r="G1227" s="1">
        <v>0</v>
      </c>
    </row>
    <row r="1228" spans="1:7" x14ac:dyDescent="0.25">
      <c r="A1228" s="1"/>
      <c r="B1228" s="1"/>
      <c r="C1228" s="1"/>
      <c r="D1228" s="1"/>
      <c r="E1228" s="1" t="s">
        <v>1241</v>
      </c>
      <c r="F1228" s="1" t="s">
        <v>1474</v>
      </c>
      <c r="G1228" s="1">
        <v>0</v>
      </c>
    </row>
    <row r="1229" spans="1:7" x14ac:dyDescent="0.25">
      <c r="A1229" s="1"/>
      <c r="B1229" s="1"/>
      <c r="C1229" s="1"/>
      <c r="D1229" s="1"/>
      <c r="E1229" s="1" t="s">
        <v>1243</v>
      </c>
      <c r="F1229" s="1" t="s">
        <v>1475</v>
      </c>
      <c r="G1229" s="1">
        <v>0</v>
      </c>
    </row>
    <row r="1230" spans="1:7" x14ac:dyDescent="0.25">
      <c r="A1230" s="1"/>
      <c r="B1230" s="1"/>
      <c r="C1230" s="1"/>
      <c r="D1230" s="1"/>
      <c r="E1230" s="1" t="s">
        <v>1245</v>
      </c>
      <c r="F1230" s="1" t="s">
        <v>1476</v>
      </c>
      <c r="G1230" s="1">
        <v>0</v>
      </c>
    </row>
    <row r="1231" spans="1:7" x14ac:dyDescent="0.25">
      <c r="A1231" s="1"/>
      <c r="B1231" s="1"/>
      <c r="C1231" s="1"/>
      <c r="D1231" s="1" t="s">
        <v>532</v>
      </c>
      <c r="E1231" s="1"/>
      <c r="F1231" s="1"/>
      <c r="G1231" s="1">
        <v>456000</v>
      </c>
    </row>
    <row r="1232" spans="1:7" x14ac:dyDescent="0.25">
      <c r="A1232" s="1"/>
      <c r="B1232" s="1"/>
      <c r="C1232" s="1" t="s">
        <v>1477</v>
      </c>
      <c r="D1232" s="1"/>
      <c r="E1232" s="1"/>
      <c r="F1232" s="1"/>
      <c r="G1232" s="1">
        <v>456000</v>
      </c>
    </row>
    <row r="1233" spans="1:7" x14ac:dyDescent="0.25">
      <c r="A1233" s="1"/>
      <c r="B1233" s="1"/>
      <c r="C1233" s="1"/>
      <c r="D1233" s="1"/>
      <c r="E1233" s="1"/>
      <c r="F1233" s="1"/>
      <c r="G1233" s="1"/>
    </row>
    <row r="1234" spans="1:7" x14ac:dyDescent="0.25">
      <c r="A1234" s="1"/>
      <c r="B1234" s="1"/>
      <c r="C1234" s="2" t="s">
        <v>1478</v>
      </c>
      <c r="D1234" s="1"/>
      <c r="E1234" s="1"/>
      <c r="F1234" s="1"/>
      <c r="G1234" s="1"/>
    </row>
    <row r="1235" spans="1:7" x14ac:dyDescent="0.25">
      <c r="A1235" s="1"/>
      <c r="B1235" s="1"/>
      <c r="C1235" s="1"/>
      <c r="D1235" s="1" t="s">
        <v>529</v>
      </c>
      <c r="E1235" s="1"/>
      <c r="F1235" s="1"/>
      <c r="G1235" s="1"/>
    </row>
    <row r="1236" spans="1:7" x14ac:dyDescent="0.25">
      <c r="A1236" s="1"/>
      <c r="B1236" s="1"/>
      <c r="C1236" s="1"/>
      <c r="D1236" s="1"/>
      <c r="E1236" s="1" t="s">
        <v>1479</v>
      </c>
      <c r="F1236" s="1" t="s">
        <v>1480</v>
      </c>
      <c r="G1236" s="1">
        <v>60000</v>
      </c>
    </row>
    <row r="1237" spans="1:7" x14ac:dyDescent="0.25">
      <c r="A1237" s="1"/>
      <c r="B1237" s="1"/>
      <c r="C1237" s="1"/>
      <c r="D1237" s="1"/>
      <c r="E1237" s="1" t="s">
        <v>1354</v>
      </c>
      <c r="F1237" s="1" t="s">
        <v>1481</v>
      </c>
      <c r="G1237" s="1">
        <v>0</v>
      </c>
    </row>
    <row r="1238" spans="1:7" x14ac:dyDescent="0.25">
      <c r="A1238" s="1"/>
      <c r="B1238" s="1"/>
      <c r="C1238" s="1"/>
      <c r="D1238" s="1"/>
      <c r="E1238" s="1" t="s">
        <v>1356</v>
      </c>
      <c r="F1238" s="1" t="s">
        <v>1482</v>
      </c>
      <c r="G1238" s="1">
        <v>0</v>
      </c>
    </row>
    <row r="1239" spans="1:7" x14ac:dyDescent="0.25">
      <c r="A1239" s="1"/>
      <c r="B1239" s="1"/>
      <c r="C1239" s="1"/>
      <c r="D1239" s="1"/>
      <c r="E1239" s="1" t="s">
        <v>1358</v>
      </c>
      <c r="F1239" s="1" t="s">
        <v>1483</v>
      </c>
      <c r="G1239" s="1">
        <v>0</v>
      </c>
    </row>
    <row r="1240" spans="1:7" x14ac:dyDescent="0.25">
      <c r="A1240" s="1"/>
      <c r="B1240" s="1"/>
      <c r="C1240" s="1"/>
      <c r="D1240" s="1"/>
      <c r="E1240" s="1" t="s">
        <v>1360</v>
      </c>
      <c r="F1240" s="1" t="s">
        <v>1484</v>
      </c>
      <c r="G1240" s="1">
        <v>0</v>
      </c>
    </row>
    <row r="1241" spans="1:7" x14ac:dyDescent="0.25">
      <c r="A1241" s="1"/>
      <c r="B1241" s="1"/>
      <c r="C1241" s="1"/>
      <c r="D1241" s="1"/>
      <c r="E1241" s="1" t="s">
        <v>1362</v>
      </c>
      <c r="F1241" s="1" t="s">
        <v>1485</v>
      </c>
      <c r="G1241" s="1">
        <v>0</v>
      </c>
    </row>
    <row r="1242" spans="1:7" x14ac:dyDescent="0.25">
      <c r="A1242" s="1"/>
      <c r="B1242" s="1"/>
      <c r="C1242" s="1"/>
      <c r="D1242" s="1"/>
      <c r="E1242" s="1" t="s">
        <v>1364</v>
      </c>
      <c r="F1242" s="1" t="s">
        <v>1486</v>
      </c>
      <c r="G1242" s="1">
        <v>0</v>
      </c>
    </row>
    <row r="1243" spans="1:7" x14ac:dyDescent="0.25">
      <c r="A1243" s="1"/>
      <c r="B1243" s="1"/>
      <c r="C1243" s="1"/>
      <c r="D1243" s="1"/>
      <c r="E1243" s="1" t="s">
        <v>1366</v>
      </c>
      <c r="F1243" s="1" t="s">
        <v>1487</v>
      </c>
      <c r="G1243" s="1">
        <v>0</v>
      </c>
    </row>
    <row r="1244" spans="1:7" x14ac:dyDescent="0.25">
      <c r="A1244" s="1"/>
      <c r="B1244" s="1"/>
      <c r="C1244" s="1"/>
      <c r="D1244" s="1"/>
      <c r="E1244" s="1" t="s">
        <v>1368</v>
      </c>
      <c r="F1244" s="1" t="s">
        <v>1488</v>
      </c>
      <c r="G1244" s="1">
        <v>0</v>
      </c>
    </row>
    <row r="1245" spans="1:7" x14ac:dyDescent="0.25">
      <c r="A1245" s="1"/>
      <c r="B1245" s="1"/>
      <c r="C1245" s="1"/>
      <c r="D1245" s="1"/>
      <c r="E1245" s="1" t="s">
        <v>1489</v>
      </c>
      <c r="F1245" s="1" t="s">
        <v>1490</v>
      </c>
      <c r="G1245" s="1">
        <v>0</v>
      </c>
    </row>
    <row r="1246" spans="1:7" x14ac:dyDescent="0.25">
      <c r="A1246" s="1"/>
      <c r="B1246" s="1"/>
      <c r="C1246" s="1"/>
      <c r="D1246" s="1"/>
      <c r="E1246" s="1" t="s">
        <v>1491</v>
      </c>
      <c r="F1246" s="1" t="s">
        <v>1492</v>
      </c>
      <c r="G1246" s="1">
        <v>0</v>
      </c>
    </row>
    <row r="1247" spans="1:7" x14ac:dyDescent="0.25">
      <c r="A1247" s="1"/>
      <c r="B1247" s="1"/>
      <c r="C1247" s="1"/>
      <c r="D1247" s="1"/>
      <c r="E1247" s="1" t="s">
        <v>1374</v>
      </c>
      <c r="F1247" s="1" t="s">
        <v>1493</v>
      </c>
      <c r="G1247" s="1">
        <v>0</v>
      </c>
    </row>
    <row r="1248" spans="1:7" x14ac:dyDescent="0.25">
      <c r="A1248" s="1"/>
      <c r="B1248" s="1"/>
      <c r="C1248" s="1"/>
      <c r="D1248" s="1"/>
      <c r="E1248" s="1" t="s">
        <v>1376</v>
      </c>
      <c r="F1248" s="1" t="s">
        <v>1494</v>
      </c>
      <c r="G1248" s="1">
        <v>0</v>
      </c>
    </row>
    <row r="1249" spans="1:7" x14ac:dyDescent="0.25">
      <c r="A1249" s="1"/>
      <c r="B1249" s="1"/>
      <c r="C1249" s="1"/>
      <c r="D1249" s="1"/>
      <c r="E1249" s="1" t="s">
        <v>1378</v>
      </c>
      <c r="F1249" s="1" t="s">
        <v>1495</v>
      </c>
      <c r="G1249" s="1">
        <v>0</v>
      </c>
    </row>
    <row r="1250" spans="1:7" x14ac:dyDescent="0.25">
      <c r="A1250" s="1"/>
      <c r="B1250" s="1"/>
      <c r="C1250" s="1"/>
      <c r="D1250" s="1"/>
      <c r="E1250" s="1" t="s">
        <v>1380</v>
      </c>
      <c r="F1250" s="1" t="s">
        <v>1496</v>
      </c>
      <c r="G1250" s="1">
        <v>0</v>
      </c>
    </row>
    <row r="1251" spans="1:7" x14ac:dyDescent="0.25">
      <c r="A1251" s="1"/>
      <c r="B1251" s="1"/>
      <c r="C1251" s="1"/>
      <c r="D1251" s="1"/>
      <c r="E1251" s="1" t="s">
        <v>1382</v>
      </c>
      <c r="F1251" s="1" t="s">
        <v>1497</v>
      </c>
      <c r="G1251" s="1">
        <v>0</v>
      </c>
    </row>
    <row r="1252" spans="1:7" x14ac:dyDescent="0.25">
      <c r="A1252" s="1"/>
      <c r="B1252" s="1"/>
      <c r="C1252" s="1"/>
      <c r="D1252" s="1"/>
      <c r="E1252" s="1" t="s">
        <v>1384</v>
      </c>
      <c r="F1252" s="1" t="s">
        <v>1498</v>
      </c>
      <c r="G1252" s="1">
        <v>0</v>
      </c>
    </row>
    <row r="1253" spans="1:7" x14ac:dyDescent="0.25">
      <c r="A1253" s="1"/>
      <c r="B1253" s="1"/>
      <c r="C1253" s="1"/>
      <c r="D1253" s="1"/>
      <c r="E1253" s="1" t="s">
        <v>1386</v>
      </c>
      <c r="F1253" s="1" t="s">
        <v>1499</v>
      </c>
      <c r="G1253" s="1">
        <v>0</v>
      </c>
    </row>
    <row r="1254" spans="1:7" x14ac:dyDescent="0.25">
      <c r="A1254" s="1"/>
      <c r="B1254" s="1"/>
      <c r="C1254" s="1"/>
      <c r="D1254" s="1"/>
      <c r="E1254" s="1" t="s">
        <v>1388</v>
      </c>
      <c r="F1254" s="1" t="s">
        <v>1500</v>
      </c>
      <c r="G1254" s="1">
        <v>0</v>
      </c>
    </row>
    <row r="1255" spans="1:7" x14ac:dyDescent="0.25">
      <c r="A1255" s="1"/>
      <c r="B1255" s="1"/>
      <c r="C1255" s="1"/>
      <c r="D1255" s="1"/>
      <c r="E1255" s="1" t="s">
        <v>1390</v>
      </c>
      <c r="F1255" s="1" t="s">
        <v>1501</v>
      </c>
      <c r="G1255" s="1">
        <v>0</v>
      </c>
    </row>
    <row r="1256" spans="1:7" x14ac:dyDescent="0.25">
      <c r="A1256" s="1"/>
      <c r="B1256" s="1"/>
      <c r="C1256" s="1"/>
      <c r="D1256" s="1"/>
      <c r="E1256" s="1" t="s">
        <v>1392</v>
      </c>
      <c r="F1256" s="1" t="s">
        <v>1502</v>
      </c>
      <c r="G1256" s="1">
        <v>0</v>
      </c>
    </row>
    <row r="1257" spans="1:7" x14ac:dyDescent="0.25">
      <c r="A1257" s="1"/>
      <c r="B1257" s="1"/>
      <c r="C1257" s="1"/>
      <c r="D1257" s="1"/>
      <c r="E1257" s="1" t="s">
        <v>1394</v>
      </c>
      <c r="F1257" s="1" t="s">
        <v>1503</v>
      </c>
      <c r="G1257" s="1">
        <v>0</v>
      </c>
    </row>
    <row r="1258" spans="1:7" x14ac:dyDescent="0.25">
      <c r="A1258" s="1"/>
      <c r="B1258" s="1"/>
      <c r="C1258" s="1"/>
      <c r="D1258" s="1"/>
      <c r="E1258" s="1" t="s">
        <v>1396</v>
      </c>
      <c r="F1258" s="1" t="s">
        <v>1504</v>
      </c>
      <c r="G1258" s="1">
        <v>0</v>
      </c>
    </row>
    <row r="1259" spans="1:7" x14ac:dyDescent="0.25">
      <c r="A1259" s="1"/>
      <c r="B1259" s="1"/>
      <c r="C1259" s="1"/>
      <c r="D1259" s="1"/>
      <c r="E1259" s="1" t="s">
        <v>1398</v>
      </c>
      <c r="F1259" s="1" t="s">
        <v>1505</v>
      </c>
      <c r="G1259" s="1">
        <v>0</v>
      </c>
    </row>
    <row r="1260" spans="1:7" x14ac:dyDescent="0.25">
      <c r="A1260" s="1"/>
      <c r="B1260" s="1"/>
      <c r="C1260" s="1"/>
      <c r="D1260" s="1"/>
      <c r="E1260" s="1" t="s">
        <v>1400</v>
      </c>
      <c r="F1260" s="1" t="s">
        <v>1506</v>
      </c>
      <c r="G1260" s="1">
        <v>0</v>
      </c>
    </row>
    <row r="1261" spans="1:7" x14ac:dyDescent="0.25">
      <c r="A1261" s="1"/>
      <c r="B1261" s="1"/>
      <c r="C1261" s="1"/>
      <c r="D1261" s="1"/>
      <c r="E1261" s="1" t="s">
        <v>1402</v>
      </c>
      <c r="F1261" s="1" t="s">
        <v>1507</v>
      </c>
      <c r="G1261" s="1">
        <v>0</v>
      </c>
    </row>
    <row r="1262" spans="1:7" x14ac:dyDescent="0.25">
      <c r="A1262" s="1"/>
      <c r="B1262" s="1"/>
      <c r="C1262" s="1"/>
      <c r="D1262" s="1"/>
      <c r="E1262" s="1" t="s">
        <v>1404</v>
      </c>
      <c r="F1262" s="1" t="s">
        <v>1508</v>
      </c>
      <c r="G1262" s="1">
        <v>0</v>
      </c>
    </row>
    <row r="1263" spans="1:7" x14ac:dyDescent="0.25">
      <c r="A1263" s="1"/>
      <c r="B1263" s="1"/>
      <c r="C1263" s="1"/>
      <c r="D1263" s="1"/>
      <c r="E1263" s="1" t="s">
        <v>1406</v>
      </c>
      <c r="F1263" s="1" t="s">
        <v>1509</v>
      </c>
      <c r="G1263" s="1">
        <v>0</v>
      </c>
    </row>
    <row r="1264" spans="1:7" x14ac:dyDescent="0.25">
      <c r="A1264" s="1"/>
      <c r="B1264" s="1"/>
      <c r="C1264" s="1"/>
      <c r="D1264" s="1"/>
      <c r="E1264" s="1" t="s">
        <v>1408</v>
      </c>
      <c r="F1264" s="1" t="s">
        <v>1510</v>
      </c>
      <c r="G1264" s="1">
        <v>0</v>
      </c>
    </row>
    <row r="1265" spans="1:7" x14ac:dyDescent="0.25">
      <c r="A1265" s="1"/>
      <c r="B1265" s="1"/>
      <c r="C1265" s="1"/>
      <c r="D1265" s="1"/>
      <c r="E1265" s="1" t="s">
        <v>1410</v>
      </c>
      <c r="F1265" s="1" t="s">
        <v>1511</v>
      </c>
      <c r="G1265" s="1">
        <v>0</v>
      </c>
    </row>
    <row r="1266" spans="1:7" x14ac:dyDescent="0.25">
      <c r="A1266" s="1"/>
      <c r="B1266" s="1"/>
      <c r="C1266" s="1"/>
      <c r="D1266" s="1"/>
      <c r="E1266" s="1" t="s">
        <v>1412</v>
      </c>
      <c r="F1266" s="1" t="s">
        <v>1512</v>
      </c>
      <c r="G1266" s="1">
        <v>0</v>
      </c>
    </row>
    <row r="1267" spans="1:7" x14ac:dyDescent="0.25">
      <c r="A1267" s="1"/>
      <c r="B1267" s="1"/>
      <c r="C1267" s="1"/>
      <c r="D1267" s="1"/>
      <c r="E1267" s="1" t="s">
        <v>1414</v>
      </c>
      <c r="F1267" s="1" t="s">
        <v>1513</v>
      </c>
      <c r="G1267" s="1">
        <v>0</v>
      </c>
    </row>
    <row r="1268" spans="1:7" x14ac:dyDescent="0.25">
      <c r="A1268" s="1"/>
      <c r="B1268" s="1"/>
      <c r="C1268" s="1"/>
      <c r="D1268" s="1"/>
      <c r="E1268" s="1" t="s">
        <v>1416</v>
      </c>
      <c r="F1268" s="1" t="s">
        <v>1514</v>
      </c>
      <c r="G1268" s="1">
        <v>0</v>
      </c>
    </row>
    <row r="1269" spans="1:7" x14ac:dyDescent="0.25">
      <c r="A1269" s="1"/>
      <c r="B1269" s="1"/>
      <c r="C1269" s="1"/>
      <c r="D1269" s="1"/>
      <c r="E1269" s="1" t="s">
        <v>1418</v>
      </c>
      <c r="F1269" s="1" t="s">
        <v>1515</v>
      </c>
      <c r="G1269" s="1">
        <v>0</v>
      </c>
    </row>
    <row r="1270" spans="1:7" x14ac:dyDescent="0.25">
      <c r="A1270" s="1"/>
      <c r="B1270" s="1"/>
      <c r="C1270" s="1"/>
      <c r="D1270" s="1"/>
      <c r="E1270" s="1" t="s">
        <v>1420</v>
      </c>
      <c r="F1270" s="1" t="s">
        <v>1516</v>
      </c>
      <c r="G1270" s="1">
        <v>0</v>
      </c>
    </row>
    <row r="1271" spans="1:7" x14ac:dyDescent="0.25">
      <c r="A1271" s="1"/>
      <c r="B1271" s="1"/>
      <c r="C1271" s="1"/>
      <c r="D1271" s="1"/>
      <c r="E1271" s="1" t="s">
        <v>1422</v>
      </c>
      <c r="F1271" s="1" t="s">
        <v>1517</v>
      </c>
      <c r="G1271" s="1">
        <v>0</v>
      </c>
    </row>
    <row r="1272" spans="1:7" x14ac:dyDescent="0.25">
      <c r="A1272" s="1"/>
      <c r="B1272" s="1"/>
      <c r="C1272" s="1"/>
      <c r="D1272" s="1"/>
      <c r="E1272" s="1" t="s">
        <v>1424</v>
      </c>
      <c r="F1272" s="1" t="s">
        <v>1518</v>
      </c>
      <c r="G1272" s="1">
        <v>0</v>
      </c>
    </row>
    <row r="1273" spans="1:7" x14ac:dyDescent="0.25">
      <c r="A1273" s="1"/>
      <c r="B1273" s="1"/>
      <c r="C1273" s="1"/>
      <c r="D1273" s="1"/>
      <c r="E1273" s="1" t="s">
        <v>1426</v>
      </c>
      <c r="F1273" s="1" t="s">
        <v>1519</v>
      </c>
      <c r="G1273" s="1">
        <v>0</v>
      </c>
    </row>
    <row r="1274" spans="1:7" x14ac:dyDescent="0.25">
      <c r="A1274" s="1"/>
      <c r="B1274" s="1"/>
      <c r="C1274" s="1"/>
      <c r="D1274" s="1"/>
      <c r="E1274" s="1" t="s">
        <v>1428</v>
      </c>
      <c r="F1274" s="1" t="s">
        <v>1520</v>
      </c>
      <c r="G1274" s="1">
        <v>0</v>
      </c>
    </row>
    <row r="1275" spans="1:7" x14ac:dyDescent="0.25">
      <c r="A1275" s="1"/>
      <c r="B1275" s="1"/>
      <c r="C1275" s="1"/>
      <c r="D1275" s="1"/>
      <c r="E1275" s="1" t="s">
        <v>1430</v>
      </c>
      <c r="F1275" s="1" t="s">
        <v>1521</v>
      </c>
      <c r="G1275" s="1">
        <v>0</v>
      </c>
    </row>
    <row r="1276" spans="1:7" x14ac:dyDescent="0.25">
      <c r="A1276" s="1"/>
      <c r="B1276" s="1"/>
      <c r="C1276" s="1"/>
      <c r="D1276" s="1"/>
      <c r="E1276" s="1" t="s">
        <v>1432</v>
      </c>
      <c r="F1276" s="1" t="s">
        <v>1522</v>
      </c>
      <c r="G1276" s="1">
        <v>0</v>
      </c>
    </row>
    <row r="1277" spans="1:7" x14ac:dyDescent="0.25">
      <c r="A1277" s="1"/>
      <c r="B1277" s="1"/>
      <c r="C1277" s="1"/>
      <c r="D1277" s="1"/>
      <c r="E1277" s="1" t="s">
        <v>1329</v>
      </c>
      <c r="F1277" s="1" t="s">
        <v>1523</v>
      </c>
      <c r="G1277" s="1">
        <v>4400</v>
      </c>
    </row>
    <row r="1278" spans="1:7" x14ac:dyDescent="0.25">
      <c r="A1278" s="1"/>
      <c r="B1278" s="1"/>
      <c r="C1278" s="1"/>
      <c r="D1278" s="1"/>
      <c r="E1278" s="1" t="s">
        <v>1211</v>
      </c>
      <c r="F1278" s="1" t="s">
        <v>1524</v>
      </c>
      <c r="G1278" s="1">
        <v>0</v>
      </c>
    </row>
    <row r="1279" spans="1:7" x14ac:dyDescent="0.25">
      <c r="A1279" s="1"/>
      <c r="B1279" s="1"/>
      <c r="C1279" s="1"/>
      <c r="D1279" s="1"/>
      <c r="E1279" s="1" t="s">
        <v>1213</v>
      </c>
      <c r="F1279" s="1" t="s">
        <v>1525</v>
      </c>
      <c r="G1279" s="1">
        <v>0</v>
      </c>
    </row>
    <row r="1280" spans="1:7" x14ac:dyDescent="0.25">
      <c r="A1280" s="1"/>
      <c r="B1280" s="1"/>
      <c r="C1280" s="1"/>
      <c r="D1280" s="1"/>
      <c r="E1280" s="1" t="s">
        <v>1437</v>
      </c>
      <c r="F1280" s="1" t="s">
        <v>1526</v>
      </c>
      <c r="G1280" s="1">
        <v>0</v>
      </c>
    </row>
    <row r="1281" spans="1:7" x14ac:dyDescent="0.25">
      <c r="A1281" s="1"/>
      <c r="B1281" s="1"/>
      <c r="C1281" s="1"/>
      <c r="D1281" s="1"/>
      <c r="E1281" s="1" t="s">
        <v>1439</v>
      </c>
      <c r="F1281" s="1" t="s">
        <v>1527</v>
      </c>
      <c r="G1281" s="1">
        <v>0</v>
      </c>
    </row>
    <row r="1282" spans="1:7" x14ac:dyDescent="0.25">
      <c r="A1282" s="1"/>
      <c r="B1282" s="1"/>
      <c r="C1282" s="1"/>
      <c r="D1282" s="1"/>
      <c r="E1282" s="1" t="s">
        <v>1441</v>
      </c>
      <c r="F1282" s="1" t="s">
        <v>1528</v>
      </c>
      <c r="G1282" s="1">
        <v>0</v>
      </c>
    </row>
    <row r="1283" spans="1:7" x14ac:dyDescent="0.25">
      <c r="A1283" s="1"/>
      <c r="B1283" s="1"/>
      <c r="C1283" s="1"/>
      <c r="D1283" s="1"/>
      <c r="E1283" s="1" t="s">
        <v>1443</v>
      </c>
      <c r="F1283" s="1" t="s">
        <v>1529</v>
      </c>
      <c r="G1283" s="1">
        <v>0</v>
      </c>
    </row>
    <row r="1284" spans="1:7" x14ac:dyDescent="0.25">
      <c r="A1284" s="1"/>
      <c r="B1284" s="1"/>
      <c r="C1284" s="1"/>
      <c r="D1284" s="1"/>
      <c r="E1284" s="1" t="s">
        <v>1445</v>
      </c>
      <c r="F1284" s="1" t="s">
        <v>1530</v>
      </c>
      <c r="G1284" s="1">
        <v>0</v>
      </c>
    </row>
    <row r="1285" spans="1:7" x14ac:dyDescent="0.25">
      <c r="A1285" s="1"/>
      <c r="B1285" s="1"/>
      <c r="C1285" s="1"/>
      <c r="D1285" s="1"/>
      <c r="E1285" s="1" t="s">
        <v>1447</v>
      </c>
      <c r="F1285" s="1" t="s">
        <v>1531</v>
      </c>
      <c r="G1285" s="1">
        <v>0</v>
      </c>
    </row>
    <row r="1286" spans="1:7" x14ac:dyDescent="0.25">
      <c r="A1286" s="1"/>
      <c r="B1286" s="1"/>
      <c r="C1286" s="1"/>
      <c r="D1286" s="1"/>
      <c r="E1286" s="1" t="s">
        <v>1449</v>
      </c>
      <c r="F1286" s="1" t="s">
        <v>1532</v>
      </c>
      <c r="G1286" s="1">
        <v>0</v>
      </c>
    </row>
    <row r="1287" spans="1:7" x14ac:dyDescent="0.25">
      <c r="A1287" s="1"/>
      <c r="B1287" s="1"/>
      <c r="C1287" s="1"/>
      <c r="D1287" s="1"/>
      <c r="E1287" s="1" t="s">
        <v>1451</v>
      </c>
      <c r="F1287" s="1" t="s">
        <v>1533</v>
      </c>
      <c r="G1287" s="1">
        <v>0</v>
      </c>
    </row>
    <row r="1288" spans="1:7" x14ac:dyDescent="0.25">
      <c r="A1288" s="1"/>
      <c r="B1288" s="1"/>
      <c r="C1288" s="1"/>
      <c r="D1288" s="1"/>
      <c r="E1288" s="1" t="s">
        <v>1215</v>
      </c>
      <c r="F1288" s="1" t="s">
        <v>1534</v>
      </c>
      <c r="G1288" s="1">
        <v>0</v>
      </c>
    </row>
    <row r="1289" spans="1:7" x14ac:dyDescent="0.25">
      <c r="A1289" s="1"/>
      <c r="B1289" s="1"/>
      <c r="C1289" s="1"/>
      <c r="D1289" s="1"/>
      <c r="E1289" s="1" t="s">
        <v>1217</v>
      </c>
      <c r="F1289" s="1" t="s">
        <v>1535</v>
      </c>
      <c r="G1289" s="1">
        <v>0</v>
      </c>
    </row>
    <row r="1290" spans="1:7" x14ac:dyDescent="0.25">
      <c r="A1290" s="1"/>
      <c r="B1290" s="1"/>
      <c r="C1290" s="1"/>
      <c r="D1290" s="1"/>
      <c r="E1290" s="1" t="s">
        <v>1219</v>
      </c>
      <c r="F1290" s="1" t="s">
        <v>1536</v>
      </c>
      <c r="G1290" s="1">
        <v>0</v>
      </c>
    </row>
    <row r="1291" spans="1:7" x14ac:dyDescent="0.25">
      <c r="A1291" s="1"/>
      <c r="B1291" s="1"/>
      <c r="C1291" s="1"/>
      <c r="D1291" s="1"/>
      <c r="E1291" s="1" t="s">
        <v>1537</v>
      </c>
      <c r="F1291" s="1" t="s">
        <v>1538</v>
      </c>
      <c r="G1291" s="1">
        <v>0</v>
      </c>
    </row>
    <row r="1292" spans="1:7" x14ac:dyDescent="0.25">
      <c r="A1292" s="1"/>
      <c r="B1292" s="1"/>
      <c r="C1292" s="1"/>
      <c r="D1292" s="1"/>
      <c r="E1292" s="1" t="s">
        <v>1457</v>
      </c>
      <c r="F1292" s="1" t="s">
        <v>1539</v>
      </c>
      <c r="G1292" s="1">
        <v>0</v>
      </c>
    </row>
    <row r="1293" spans="1:7" x14ac:dyDescent="0.25">
      <c r="A1293" s="1"/>
      <c r="B1293" s="1"/>
      <c r="C1293" s="1"/>
      <c r="D1293" s="1"/>
      <c r="E1293" s="1" t="s">
        <v>1459</v>
      </c>
      <c r="F1293" s="1" t="s">
        <v>1540</v>
      </c>
      <c r="G1293" s="1">
        <v>0</v>
      </c>
    </row>
    <row r="1294" spans="1:7" x14ac:dyDescent="0.25">
      <c r="A1294" s="1"/>
      <c r="B1294" s="1"/>
      <c r="C1294" s="1"/>
      <c r="D1294" s="1"/>
      <c r="E1294" s="1" t="s">
        <v>1461</v>
      </c>
      <c r="F1294" s="1" t="s">
        <v>1541</v>
      </c>
      <c r="G1294" s="1">
        <v>0</v>
      </c>
    </row>
    <row r="1295" spans="1:7" x14ac:dyDescent="0.25">
      <c r="A1295" s="1"/>
      <c r="B1295" s="1"/>
      <c r="C1295" s="1"/>
      <c r="D1295" s="1"/>
      <c r="E1295" s="1" t="s">
        <v>1463</v>
      </c>
      <c r="F1295" s="1" t="s">
        <v>1542</v>
      </c>
      <c r="G1295" s="1">
        <v>0</v>
      </c>
    </row>
    <row r="1296" spans="1:7" x14ac:dyDescent="0.25">
      <c r="A1296" s="1"/>
      <c r="B1296" s="1"/>
      <c r="C1296" s="1"/>
      <c r="D1296" s="1"/>
      <c r="E1296" s="1" t="s">
        <v>1223</v>
      </c>
      <c r="F1296" s="1" t="s">
        <v>1543</v>
      </c>
      <c r="G1296" s="1">
        <v>0</v>
      </c>
    </row>
    <row r="1297" spans="1:7" x14ac:dyDescent="0.25">
      <c r="A1297" s="1"/>
      <c r="B1297" s="1"/>
      <c r="C1297" s="1"/>
      <c r="D1297" s="1"/>
      <c r="E1297" s="1" t="s">
        <v>1225</v>
      </c>
      <c r="F1297" s="1" t="s">
        <v>1544</v>
      </c>
      <c r="G1297" s="1">
        <v>0</v>
      </c>
    </row>
    <row r="1298" spans="1:7" x14ac:dyDescent="0.25">
      <c r="A1298" s="1"/>
      <c r="B1298" s="1"/>
      <c r="C1298" s="1"/>
      <c r="D1298" s="1"/>
      <c r="E1298" s="1" t="s">
        <v>1227</v>
      </c>
      <c r="F1298" s="1" t="s">
        <v>1545</v>
      </c>
      <c r="G1298" s="1">
        <v>0</v>
      </c>
    </row>
    <row r="1299" spans="1:7" x14ac:dyDescent="0.25">
      <c r="A1299" s="1"/>
      <c r="B1299" s="1"/>
      <c r="C1299" s="1"/>
      <c r="D1299" s="1"/>
      <c r="E1299" s="1" t="s">
        <v>1229</v>
      </c>
      <c r="F1299" s="1" t="s">
        <v>1546</v>
      </c>
      <c r="G1299" s="1">
        <v>0</v>
      </c>
    </row>
    <row r="1300" spans="1:7" x14ac:dyDescent="0.25">
      <c r="A1300" s="1"/>
      <c r="B1300" s="1"/>
      <c r="C1300" s="1"/>
      <c r="D1300" s="1" t="s">
        <v>532</v>
      </c>
      <c r="E1300" s="1"/>
      <c r="F1300" s="1"/>
      <c r="G1300" s="1">
        <v>64400</v>
      </c>
    </row>
    <row r="1301" spans="1:7" x14ac:dyDescent="0.25">
      <c r="A1301" s="1"/>
      <c r="B1301" s="1"/>
      <c r="C1301" s="1" t="s">
        <v>1547</v>
      </c>
      <c r="D1301" s="1"/>
      <c r="E1301" s="1"/>
      <c r="F1301" s="1"/>
      <c r="G1301" s="1">
        <v>64400</v>
      </c>
    </row>
    <row r="1302" spans="1:7" x14ac:dyDescent="0.25">
      <c r="A1302" s="1"/>
      <c r="B1302" s="1"/>
      <c r="C1302" s="1"/>
      <c r="D1302" s="1"/>
      <c r="E1302" s="1"/>
      <c r="F1302" s="1"/>
      <c r="G1302" s="1"/>
    </row>
    <row r="1303" spans="1:7" x14ac:dyDescent="0.25">
      <c r="A1303" s="1"/>
      <c r="B1303" s="1"/>
      <c r="C1303" s="2" t="s">
        <v>1548</v>
      </c>
      <c r="D1303" s="1"/>
      <c r="E1303" s="1"/>
      <c r="F1303" s="1"/>
      <c r="G1303" s="1"/>
    </row>
    <row r="1304" spans="1:7" x14ac:dyDescent="0.25">
      <c r="A1304" s="1"/>
      <c r="B1304" s="1"/>
      <c r="C1304" s="1"/>
      <c r="D1304" s="1" t="s">
        <v>529</v>
      </c>
      <c r="E1304" s="1"/>
      <c r="F1304" s="1"/>
      <c r="G1304" s="1"/>
    </row>
    <row r="1305" spans="1:7" x14ac:dyDescent="0.25">
      <c r="A1305" s="1"/>
      <c r="B1305" s="1"/>
      <c r="C1305" s="1"/>
      <c r="D1305" s="1"/>
      <c r="E1305" s="1" t="s">
        <v>1549</v>
      </c>
      <c r="F1305" s="1" t="s">
        <v>1550</v>
      </c>
      <c r="G1305" s="1">
        <v>60000</v>
      </c>
    </row>
    <row r="1306" spans="1:7" x14ac:dyDescent="0.25">
      <c r="A1306" s="1"/>
      <c r="B1306" s="1"/>
      <c r="C1306" s="1"/>
      <c r="D1306" s="1"/>
      <c r="E1306" s="1" t="s">
        <v>1354</v>
      </c>
      <c r="F1306" s="1" t="s">
        <v>1551</v>
      </c>
      <c r="G1306" s="1">
        <v>0</v>
      </c>
    </row>
    <row r="1307" spans="1:7" x14ac:dyDescent="0.25">
      <c r="A1307" s="1"/>
      <c r="B1307" s="1"/>
      <c r="C1307" s="1"/>
      <c r="D1307" s="1"/>
      <c r="E1307" s="1" t="s">
        <v>1356</v>
      </c>
      <c r="F1307" s="1" t="s">
        <v>1552</v>
      </c>
      <c r="G1307" s="1">
        <v>0</v>
      </c>
    </row>
    <row r="1308" spans="1:7" x14ac:dyDescent="0.25">
      <c r="A1308" s="1"/>
      <c r="B1308" s="1"/>
      <c r="C1308" s="1"/>
      <c r="D1308" s="1"/>
      <c r="E1308" s="1" t="s">
        <v>1358</v>
      </c>
      <c r="F1308" s="1" t="s">
        <v>1553</v>
      </c>
      <c r="G1308" s="1">
        <v>0</v>
      </c>
    </row>
    <row r="1309" spans="1:7" x14ac:dyDescent="0.25">
      <c r="A1309" s="1"/>
      <c r="B1309" s="1"/>
      <c r="C1309" s="1"/>
      <c r="D1309" s="1"/>
      <c r="E1309" s="1" t="s">
        <v>1360</v>
      </c>
      <c r="F1309" s="1" t="s">
        <v>1554</v>
      </c>
      <c r="G1309" s="1">
        <v>0</v>
      </c>
    </row>
    <row r="1310" spans="1:7" x14ac:dyDescent="0.25">
      <c r="A1310" s="1"/>
      <c r="B1310" s="1"/>
      <c r="C1310" s="1"/>
      <c r="D1310" s="1"/>
      <c r="E1310" s="1" t="s">
        <v>1362</v>
      </c>
      <c r="F1310" s="1" t="s">
        <v>1555</v>
      </c>
      <c r="G1310" s="1">
        <v>0</v>
      </c>
    </row>
    <row r="1311" spans="1:7" x14ac:dyDescent="0.25">
      <c r="A1311" s="1"/>
      <c r="B1311" s="1"/>
      <c r="C1311" s="1"/>
      <c r="D1311" s="1"/>
      <c r="E1311" s="1" t="s">
        <v>1364</v>
      </c>
      <c r="F1311" s="1" t="s">
        <v>1556</v>
      </c>
      <c r="G1311" s="1">
        <v>0</v>
      </c>
    </row>
    <row r="1312" spans="1:7" x14ac:dyDescent="0.25">
      <c r="A1312" s="1"/>
      <c r="B1312" s="1"/>
      <c r="C1312" s="1"/>
      <c r="D1312" s="1"/>
      <c r="E1312" s="1" t="s">
        <v>1366</v>
      </c>
      <c r="F1312" s="1" t="s">
        <v>1557</v>
      </c>
      <c r="G1312" s="1">
        <v>0</v>
      </c>
    </row>
    <row r="1313" spans="1:7" x14ac:dyDescent="0.25">
      <c r="A1313" s="1"/>
      <c r="B1313" s="1"/>
      <c r="C1313" s="1"/>
      <c r="D1313" s="1"/>
      <c r="E1313" s="1" t="s">
        <v>1368</v>
      </c>
      <c r="F1313" s="1" t="s">
        <v>1558</v>
      </c>
      <c r="G1313" s="1">
        <v>0</v>
      </c>
    </row>
    <row r="1314" spans="1:7" x14ac:dyDescent="0.25">
      <c r="A1314" s="1"/>
      <c r="B1314" s="1"/>
      <c r="C1314" s="1"/>
      <c r="D1314" s="1"/>
      <c r="E1314" s="1" t="s">
        <v>1489</v>
      </c>
      <c r="F1314" s="1" t="s">
        <v>1559</v>
      </c>
      <c r="G1314" s="1">
        <v>0</v>
      </c>
    </row>
    <row r="1315" spans="1:7" x14ac:dyDescent="0.25">
      <c r="A1315" s="1"/>
      <c r="B1315" s="1"/>
      <c r="C1315" s="1"/>
      <c r="D1315" s="1"/>
      <c r="E1315" s="1" t="s">
        <v>1491</v>
      </c>
      <c r="F1315" s="1" t="s">
        <v>1560</v>
      </c>
      <c r="G1315" s="1">
        <v>0</v>
      </c>
    </row>
    <row r="1316" spans="1:7" x14ac:dyDescent="0.25">
      <c r="A1316" s="1"/>
      <c r="B1316" s="1"/>
      <c r="C1316" s="1"/>
      <c r="D1316" s="1"/>
      <c r="E1316" s="1" t="s">
        <v>1374</v>
      </c>
      <c r="F1316" s="1" t="s">
        <v>1561</v>
      </c>
      <c r="G1316" s="1">
        <v>0</v>
      </c>
    </row>
    <row r="1317" spans="1:7" x14ac:dyDescent="0.25">
      <c r="A1317" s="1"/>
      <c r="B1317" s="1"/>
      <c r="C1317" s="1"/>
      <c r="D1317" s="1"/>
      <c r="E1317" s="1" t="s">
        <v>1376</v>
      </c>
      <c r="F1317" s="1" t="s">
        <v>1562</v>
      </c>
      <c r="G1317" s="1">
        <v>0</v>
      </c>
    </row>
    <row r="1318" spans="1:7" x14ac:dyDescent="0.25">
      <c r="A1318" s="1"/>
      <c r="B1318" s="1"/>
      <c r="C1318" s="1"/>
      <c r="D1318" s="1"/>
      <c r="E1318" s="1" t="s">
        <v>1378</v>
      </c>
      <c r="F1318" s="1" t="s">
        <v>1563</v>
      </c>
      <c r="G1318" s="1">
        <v>0</v>
      </c>
    </row>
    <row r="1319" spans="1:7" x14ac:dyDescent="0.25">
      <c r="A1319" s="1"/>
      <c r="B1319" s="1"/>
      <c r="C1319" s="1"/>
      <c r="D1319" s="1"/>
      <c r="E1319" s="1" t="s">
        <v>1380</v>
      </c>
      <c r="F1319" s="1" t="s">
        <v>1564</v>
      </c>
      <c r="G1319" s="1">
        <v>0</v>
      </c>
    </row>
    <row r="1320" spans="1:7" x14ac:dyDescent="0.25">
      <c r="A1320" s="1"/>
      <c r="B1320" s="1"/>
      <c r="C1320" s="1"/>
      <c r="D1320" s="1"/>
      <c r="E1320" s="1" t="s">
        <v>1382</v>
      </c>
      <c r="F1320" s="1" t="s">
        <v>1565</v>
      </c>
      <c r="G1320" s="1">
        <v>0</v>
      </c>
    </row>
    <row r="1321" spans="1:7" x14ac:dyDescent="0.25">
      <c r="A1321" s="1"/>
      <c r="B1321" s="1"/>
      <c r="C1321" s="1"/>
      <c r="D1321" s="1"/>
      <c r="E1321" s="1" t="s">
        <v>1384</v>
      </c>
      <c r="F1321" s="1" t="s">
        <v>1566</v>
      </c>
      <c r="G1321" s="1">
        <v>0</v>
      </c>
    </row>
    <row r="1322" spans="1:7" x14ac:dyDescent="0.25">
      <c r="A1322" s="1"/>
      <c r="B1322" s="1"/>
      <c r="C1322" s="1"/>
      <c r="D1322" s="1"/>
      <c r="E1322" s="1" t="s">
        <v>1386</v>
      </c>
      <c r="F1322" s="1" t="s">
        <v>1567</v>
      </c>
      <c r="G1322" s="1">
        <v>0</v>
      </c>
    </row>
    <row r="1323" spans="1:7" x14ac:dyDescent="0.25">
      <c r="A1323" s="1"/>
      <c r="B1323" s="1"/>
      <c r="C1323" s="1"/>
      <c r="D1323" s="1"/>
      <c r="E1323" s="1" t="s">
        <v>1388</v>
      </c>
      <c r="F1323" s="1" t="s">
        <v>1568</v>
      </c>
      <c r="G1323" s="1">
        <v>0</v>
      </c>
    </row>
    <row r="1324" spans="1:7" x14ac:dyDescent="0.25">
      <c r="A1324" s="1"/>
      <c r="B1324" s="1"/>
      <c r="C1324" s="1"/>
      <c r="D1324" s="1"/>
      <c r="E1324" s="1" t="s">
        <v>1390</v>
      </c>
      <c r="F1324" s="1" t="s">
        <v>1569</v>
      </c>
      <c r="G1324" s="1">
        <v>0</v>
      </c>
    </row>
    <row r="1325" spans="1:7" x14ac:dyDescent="0.25">
      <c r="A1325" s="1"/>
      <c r="B1325" s="1"/>
      <c r="C1325" s="1"/>
      <c r="D1325" s="1"/>
      <c r="E1325" s="1" t="s">
        <v>1392</v>
      </c>
      <c r="F1325" s="1" t="s">
        <v>1570</v>
      </c>
      <c r="G1325" s="1">
        <v>0</v>
      </c>
    </row>
    <row r="1326" spans="1:7" x14ac:dyDescent="0.25">
      <c r="A1326" s="1"/>
      <c r="B1326" s="1"/>
      <c r="C1326" s="1"/>
      <c r="D1326" s="1"/>
      <c r="E1326" s="1" t="s">
        <v>1394</v>
      </c>
      <c r="F1326" s="1" t="s">
        <v>1571</v>
      </c>
      <c r="G1326" s="1">
        <v>0</v>
      </c>
    </row>
    <row r="1327" spans="1:7" x14ac:dyDescent="0.25">
      <c r="A1327" s="1"/>
      <c r="B1327" s="1"/>
      <c r="C1327" s="1"/>
      <c r="D1327" s="1"/>
      <c r="E1327" s="1" t="s">
        <v>1396</v>
      </c>
      <c r="F1327" s="1" t="s">
        <v>1572</v>
      </c>
      <c r="G1327" s="1">
        <v>0</v>
      </c>
    </row>
    <row r="1328" spans="1:7" x14ac:dyDescent="0.25">
      <c r="A1328" s="1"/>
      <c r="B1328" s="1"/>
      <c r="C1328" s="1"/>
      <c r="D1328" s="1"/>
      <c r="E1328" s="1" t="s">
        <v>1398</v>
      </c>
      <c r="F1328" s="1" t="s">
        <v>1573</v>
      </c>
      <c r="G1328" s="1">
        <v>0</v>
      </c>
    </row>
    <row r="1329" spans="1:7" x14ac:dyDescent="0.25">
      <c r="A1329" s="1"/>
      <c r="B1329" s="1"/>
      <c r="C1329" s="1"/>
      <c r="D1329" s="1"/>
      <c r="E1329" s="1" t="s">
        <v>1400</v>
      </c>
      <c r="F1329" s="1" t="s">
        <v>1574</v>
      </c>
      <c r="G1329" s="1">
        <v>0</v>
      </c>
    </row>
    <row r="1330" spans="1:7" x14ac:dyDescent="0.25">
      <c r="A1330" s="1"/>
      <c r="B1330" s="1"/>
      <c r="C1330" s="1"/>
      <c r="D1330" s="1"/>
      <c r="E1330" s="1" t="s">
        <v>1402</v>
      </c>
      <c r="F1330" s="1" t="s">
        <v>1575</v>
      </c>
      <c r="G1330" s="1">
        <v>0</v>
      </c>
    </row>
    <row r="1331" spans="1:7" x14ac:dyDescent="0.25">
      <c r="A1331" s="1"/>
      <c r="B1331" s="1"/>
      <c r="C1331" s="1"/>
      <c r="D1331" s="1"/>
      <c r="E1331" s="1" t="s">
        <v>1404</v>
      </c>
      <c r="F1331" s="1" t="s">
        <v>1576</v>
      </c>
      <c r="G1331" s="1">
        <v>0</v>
      </c>
    </row>
    <row r="1332" spans="1:7" x14ac:dyDescent="0.25">
      <c r="A1332" s="1"/>
      <c r="B1332" s="1"/>
      <c r="C1332" s="1"/>
      <c r="D1332" s="1"/>
      <c r="E1332" s="1" t="s">
        <v>1406</v>
      </c>
      <c r="F1332" s="1" t="s">
        <v>1577</v>
      </c>
      <c r="G1332" s="1">
        <v>0</v>
      </c>
    </row>
    <row r="1333" spans="1:7" x14ac:dyDescent="0.25">
      <c r="A1333" s="1"/>
      <c r="B1333" s="1"/>
      <c r="C1333" s="1"/>
      <c r="D1333" s="1"/>
      <c r="E1333" s="1" t="s">
        <v>1408</v>
      </c>
      <c r="F1333" s="1" t="s">
        <v>1578</v>
      </c>
      <c r="G1333" s="1">
        <v>0</v>
      </c>
    </row>
    <row r="1334" spans="1:7" x14ac:dyDescent="0.25">
      <c r="A1334" s="1"/>
      <c r="B1334" s="1"/>
      <c r="C1334" s="1"/>
      <c r="D1334" s="1"/>
      <c r="E1334" s="1" t="s">
        <v>1410</v>
      </c>
      <c r="F1334" s="1" t="s">
        <v>1579</v>
      </c>
      <c r="G1334" s="1">
        <v>0</v>
      </c>
    </row>
    <row r="1335" spans="1:7" x14ac:dyDescent="0.25">
      <c r="A1335" s="1"/>
      <c r="B1335" s="1"/>
      <c r="C1335" s="1"/>
      <c r="D1335" s="1"/>
      <c r="E1335" s="1" t="s">
        <v>1412</v>
      </c>
      <c r="F1335" s="1" t="s">
        <v>1580</v>
      </c>
      <c r="G1335" s="1">
        <v>0</v>
      </c>
    </row>
    <row r="1336" spans="1:7" x14ac:dyDescent="0.25">
      <c r="A1336" s="1"/>
      <c r="B1336" s="1"/>
      <c r="C1336" s="1"/>
      <c r="D1336" s="1"/>
      <c r="E1336" s="1" t="s">
        <v>1414</v>
      </c>
      <c r="F1336" s="1" t="s">
        <v>1581</v>
      </c>
      <c r="G1336" s="1">
        <v>0</v>
      </c>
    </row>
    <row r="1337" spans="1:7" x14ac:dyDescent="0.25">
      <c r="A1337" s="1"/>
      <c r="B1337" s="1"/>
      <c r="C1337" s="1"/>
      <c r="D1337" s="1"/>
      <c r="E1337" s="1" t="s">
        <v>1416</v>
      </c>
      <c r="F1337" s="1" t="s">
        <v>1582</v>
      </c>
      <c r="G1337" s="1">
        <v>0</v>
      </c>
    </row>
    <row r="1338" spans="1:7" x14ac:dyDescent="0.25">
      <c r="A1338" s="1"/>
      <c r="B1338" s="1"/>
      <c r="C1338" s="1"/>
      <c r="D1338" s="1"/>
      <c r="E1338" s="1" t="s">
        <v>1418</v>
      </c>
      <c r="F1338" s="1" t="s">
        <v>1583</v>
      </c>
      <c r="G1338" s="1">
        <v>0</v>
      </c>
    </row>
    <row r="1339" spans="1:7" x14ac:dyDescent="0.25">
      <c r="A1339" s="1"/>
      <c r="B1339" s="1"/>
      <c r="C1339" s="1"/>
      <c r="D1339" s="1"/>
      <c r="E1339" s="1" t="s">
        <v>1420</v>
      </c>
      <c r="F1339" s="1" t="s">
        <v>1584</v>
      </c>
      <c r="G1339" s="1">
        <v>0</v>
      </c>
    </row>
    <row r="1340" spans="1:7" x14ac:dyDescent="0.25">
      <c r="A1340" s="1"/>
      <c r="B1340" s="1"/>
      <c r="C1340" s="1"/>
      <c r="D1340" s="1"/>
      <c r="E1340" s="1" t="s">
        <v>1422</v>
      </c>
      <c r="F1340" s="1" t="s">
        <v>1585</v>
      </c>
      <c r="G1340" s="1">
        <v>0</v>
      </c>
    </row>
    <row r="1341" spans="1:7" x14ac:dyDescent="0.25">
      <c r="A1341" s="1"/>
      <c r="B1341" s="1"/>
      <c r="C1341" s="1"/>
      <c r="D1341" s="1"/>
      <c r="E1341" s="1" t="s">
        <v>1424</v>
      </c>
      <c r="F1341" s="1" t="s">
        <v>1586</v>
      </c>
      <c r="G1341" s="1">
        <v>0</v>
      </c>
    </row>
    <row r="1342" spans="1:7" x14ac:dyDescent="0.25">
      <c r="A1342" s="1"/>
      <c r="B1342" s="1"/>
      <c r="C1342" s="1"/>
      <c r="D1342" s="1"/>
      <c r="E1342" s="1" t="s">
        <v>1426</v>
      </c>
      <c r="F1342" s="1" t="s">
        <v>1587</v>
      </c>
      <c r="G1342" s="1">
        <v>0</v>
      </c>
    </row>
    <row r="1343" spans="1:7" x14ac:dyDescent="0.25">
      <c r="A1343" s="1"/>
      <c r="B1343" s="1"/>
      <c r="C1343" s="1"/>
      <c r="D1343" s="1"/>
      <c r="E1343" s="1" t="s">
        <v>1428</v>
      </c>
      <c r="F1343" s="1" t="s">
        <v>1588</v>
      </c>
      <c r="G1343" s="1">
        <v>0</v>
      </c>
    </row>
    <row r="1344" spans="1:7" x14ac:dyDescent="0.25">
      <c r="A1344" s="1"/>
      <c r="B1344" s="1"/>
      <c r="C1344" s="1"/>
      <c r="D1344" s="1"/>
      <c r="E1344" s="1" t="s">
        <v>1430</v>
      </c>
      <c r="F1344" s="1" t="s">
        <v>1589</v>
      </c>
      <c r="G1344" s="1">
        <v>0</v>
      </c>
    </row>
    <row r="1345" spans="1:7" x14ac:dyDescent="0.25">
      <c r="A1345" s="1"/>
      <c r="B1345" s="1"/>
      <c r="C1345" s="1"/>
      <c r="D1345" s="1"/>
      <c r="E1345" s="1" t="s">
        <v>1432</v>
      </c>
      <c r="F1345" s="1" t="s">
        <v>1590</v>
      </c>
      <c r="G1345" s="1">
        <v>0</v>
      </c>
    </row>
    <row r="1346" spans="1:7" x14ac:dyDescent="0.25">
      <c r="A1346" s="1"/>
      <c r="B1346" s="1"/>
      <c r="C1346" s="1"/>
      <c r="D1346" s="1"/>
      <c r="E1346" s="1" t="s">
        <v>1331</v>
      </c>
      <c r="F1346" s="1" t="s">
        <v>1591</v>
      </c>
      <c r="G1346" s="1">
        <v>1100</v>
      </c>
    </row>
    <row r="1347" spans="1:7" x14ac:dyDescent="0.25">
      <c r="A1347" s="1"/>
      <c r="B1347" s="1"/>
      <c r="C1347" s="1"/>
      <c r="D1347" s="1"/>
      <c r="E1347" s="1" t="s">
        <v>1211</v>
      </c>
      <c r="F1347" s="1" t="s">
        <v>1592</v>
      </c>
      <c r="G1347" s="1">
        <v>0</v>
      </c>
    </row>
    <row r="1348" spans="1:7" x14ac:dyDescent="0.25">
      <c r="A1348" s="1"/>
      <c r="B1348" s="1"/>
      <c r="C1348" s="1"/>
      <c r="D1348" s="1"/>
      <c r="E1348" s="1" t="s">
        <v>1213</v>
      </c>
      <c r="F1348" s="1" t="s">
        <v>1593</v>
      </c>
      <c r="G1348" s="1">
        <v>0</v>
      </c>
    </row>
    <row r="1349" spans="1:7" x14ac:dyDescent="0.25">
      <c r="A1349" s="1"/>
      <c r="B1349" s="1"/>
      <c r="C1349" s="1"/>
      <c r="D1349" s="1"/>
      <c r="E1349" s="1" t="s">
        <v>1437</v>
      </c>
      <c r="F1349" s="1" t="s">
        <v>1594</v>
      </c>
      <c r="G1349" s="1">
        <v>0</v>
      </c>
    </row>
    <row r="1350" spans="1:7" x14ac:dyDescent="0.25">
      <c r="A1350" s="1"/>
      <c r="B1350" s="1"/>
      <c r="C1350" s="1"/>
      <c r="D1350" s="1"/>
      <c r="E1350" s="1" t="s">
        <v>1439</v>
      </c>
      <c r="F1350" s="1" t="s">
        <v>1595</v>
      </c>
      <c r="G1350" s="1">
        <v>0</v>
      </c>
    </row>
    <row r="1351" spans="1:7" x14ac:dyDescent="0.25">
      <c r="A1351" s="1"/>
      <c r="B1351" s="1"/>
      <c r="C1351" s="1"/>
      <c r="D1351" s="1"/>
      <c r="E1351" s="1" t="s">
        <v>1441</v>
      </c>
      <c r="F1351" s="1" t="s">
        <v>1596</v>
      </c>
      <c r="G1351" s="1">
        <v>0</v>
      </c>
    </row>
    <row r="1352" spans="1:7" x14ac:dyDescent="0.25">
      <c r="A1352" s="1"/>
      <c r="B1352" s="1"/>
      <c r="C1352" s="1"/>
      <c r="D1352" s="1"/>
      <c r="E1352" s="1" t="s">
        <v>1443</v>
      </c>
      <c r="F1352" s="1" t="s">
        <v>1597</v>
      </c>
      <c r="G1352" s="1">
        <v>0</v>
      </c>
    </row>
    <row r="1353" spans="1:7" x14ac:dyDescent="0.25">
      <c r="A1353" s="1"/>
      <c r="B1353" s="1"/>
      <c r="C1353" s="1"/>
      <c r="D1353" s="1"/>
      <c r="E1353" s="1" t="s">
        <v>1445</v>
      </c>
      <c r="F1353" s="1" t="s">
        <v>1598</v>
      </c>
      <c r="G1353" s="1">
        <v>0</v>
      </c>
    </row>
    <row r="1354" spans="1:7" x14ac:dyDescent="0.25">
      <c r="A1354" s="1"/>
      <c r="B1354" s="1"/>
      <c r="C1354" s="1"/>
      <c r="D1354" s="1"/>
      <c r="E1354" s="1" t="s">
        <v>1447</v>
      </c>
      <c r="F1354" s="1" t="s">
        <v>1599</v>
      </c>
      <c r="G1354" s="1">
        <v>0</v>
      </c>
    </row>
    <row r="1355" spans="1:7" x14ac:dyDescent="0.25">
      <c r="A1355" s="1"/>
      <c r="B1355" s="1"/>
      <c r="C1355" s="1"/>
      <c r="D1355" s="1"/>
      <c r="E1355" s="1" t="s">
        <v>1449</v>
      </c>
      <c r="F1355" s="1" t="s">
        <v>1600</v>
      </c>
      <c r="G1355" s="1">
        <v>0</v>
      </c>
    </row>
    <row r="1356" spans="1:7" x14ac:dyDescent="0.25">
      <c r="A1356" s="1"/>
      <c r="B1356" s="1"/>
      <c r="C1356" s="1"/>
      <c r="D1356" s="1"/>
      <c r="E1356" s="1" t="s">
        <v>1451</v>
      </c>
      <c r="F1356" s="1" t="s">
        <v>1601</v>
      </c>
      <c r="G1356" s="1">
        <v>0</v>
      </c>
    </row>
    <row r="1357" spans="1:7" x14ac:dyDescent="0.25">
      <c r="A1357" s="1"/>
      <c r="B1357" s="1"/>
      <c r="C1357" s="1"/>
      <c r="D1357" s="1"/>
      <c r="E1357" s="1" t="s">
        <v>1215</v>
      </c>
      <c r="F1357" s="1" t="s">
        <v>1602</v>
      </c>
      <c r="G1357" s="1">
        <v>0</v>
      </c>
    </row>
    <row r="1358" spans="1:7" x14ac:dyDescent="0.25">
      <c r="A1358" s="1"/>
      <c r="B1358" s="1"/>
      <c r="C1358" s="1"/>
      <c r="D1358" s="1"/>
      <c r="E1358" s="1" t="s">
        <v>1217</v>
      </c>
      <c r="F1358" s="1" t="s">
        <v>1603</v>
      </c>
      <c r="G1358" s="1">
        <v>0</v>
      </c>
    </row>
    <row r="1359" spans="1:7" x14ac:dyDescent="0.25">
      <c r="A1359" s="1"/>
      <c r="B1359" s="1"/>
      <c r="C1359" s="1"/>
      <c r="D1359" s="1"/>
      <c r="E1359" s="1" t="s">
        <v>1219</v>
      </c>
      <c r="F1359" s="1" t="s">
        <v>1604</v>
      </c>
      <c r="G1359" s="1">
        <v>0</v>
      </c>
    </row>
    <row r="1360" spans="1:7" x14ac:dyDescent="0.25">
      <c r="A1360" s="1"/>
      <c r="B1360" s="1"/>
      <c r="C1360" s="1"/>
      <c r="D1360" s="1"/>
      <c r="E1360" s="1" t="s">
        <v>1221</v>
      </c>
      <c r="F1360" s="1" t="s">
        <v>1605</v>
      </c>
      <c r="G1360" s="1">
        <v>0</v>
      </c>
    </row>
    <row r="1361" spans="1:7" x14ac:dyDescent="0.25">
      <c r="A1361" s="1"/>
      <c r="B1361" s="1"/>
      <c r="C1361" s="1"/>
      <c r="D1361" s="1"/>
      <c r="E1361" s="1" t="s">
        <v>1457</v>
      </c>
      <c r="F1361" s="1" t="s">
        <v>1606</v>
      </c>
      <c r="G1361" s="1">
        <v>0</v>
      </c>
    </row>
    <row r="1362" spans="1:7" x14ac:dyDescent="0.25">
      <c r="A1362" s="1"/>
      <c r="B1362" s="1"/>
      <c r="C1362" s="1"/>
      <c r="D1362" s="1"/>
      <c r="E1362" s="1" t="s">
        <v>1459</v>
      </c>
      <c r="F1362" s="1" t="s">
        <v>1607</v>
      </c>
      <c r="G1362" s="1">
        <v>0</v>
      </c>
    </row>
    <row r="1363" spans="1:7" x14ac:dyDescent="0.25">
      <c r="A1363" s="1"/>
      <c r="B1363" s="1"/>
      <c r="C1363" s="1"/>
      <c r="D1363" s="1"/>
      <c r="E1363" s="1" t="s">
        <v>1461</v>
      </c>
      <c r="F1363" s="1" t="s">
        <v>1608</v>
      </c>
      <c r="G1363" s="1">
        <v>0</v>
      </c>
    </row>
    <row r="1364" spans="1:7" x14ac:dyDescent="0.25">
      <c r="A1364" s="1"/>
      <c r="B1364" s="1"/>
      <c r="C1364" s="1"/>
      <c r="D1364" s="1"/>
      <c r="E1364" s="1" t="s">
        <v>1463</v>
      </c>
      <c r="F1364" s="1" t="s">
        <v>1609</v>
      </c>
      <c r="G1364" s="1">
        <v>0</v>
      </c>
    </row>
    <row r="1365" spans="1:7" x14ac:dyDescent="0.25">
      <c r="A1365" s="1"/>
      <c r="B1365" s="1"/>
      <c r="C1365" s="1"/>
      <c r="D1365" s="1"/>
      <c r="E1365" s="1" t="s">
        <v>1610</v>
      </c>
      <c r="F1365" s="1" t="s">
        <v>1611</v>
      </c>
      <c r="G1365" s="1">
        <v>0</v>
      </c>
    </row>
    <row r="1366" spans="1:7" x14ac:dyDescent="0.25">
      <c r="A1366" s="1"/>
      <c r="B1366" s="1"/>
      <c r="C1366" s="1"/>
      <c r="D1366" s="1"/>
      <c r="E1366" s="1" t="s">
        <v>1225</v>
      </c>
      <c r="F1366" s="1" t="s">
        <v>1612</v>
      </c>
      <c r="G1366" s="1">
        <v>0</v>
      </c>
    </row>
    <row r="1367" spans="1:7" x14ac:dyDescent="0.25">
      <c r="A1367" s="1"/>
      <c r="B1367" s="1"/>
      <c r="C1367" s="1"/>
      <c r="D1367" s="1"/>
      <c r="E1367" s="1" t="s">
        <v>1227</v>
      </c>
      <c r="F1367" s="1" t="s">
        <v>1613</v>
      </c>
      <c r="G1367" s="1">
        <v>0</v>
      </c>
    </row>
    <row r="1368" spans="1:7" x14ac:dyDescent="0.25">
      <c r="A1368" s="1"/>
      <c r="B1368" s="1"/>
      <c r="C1368" s="1"/>
      <c r="D1368" s="1"/>
      <c r="E1368" s="1" t="s">
        <v>1614</v>
      </c>
      <c r="F1368" s="1" t="s">
        <v>1615</v>
      </c>
      <c r="G1368" s="1">
        <v>0</v>
      </c>
    </row>
    <row r="1369" spans="1:7" x14ac:dyDescent="0.25">
      <c r="A1369" s="1"/>
      <c r="B1369" s="1"/>
      <c r="C1369" s="1"/>
      <c r="D1369" s="1" t="s">
        <v>532</v>
      </c>
      <c r="E1369" s="1"/>
      <c r="F1369" s="1"/>
      <c r="G1369" s="1">
        <v>61100</v>
      </c>
    </row>
    <row r="1370" spans="1:7" x14ac:dyDescent="0.25">
      <c r="A1370" s="1"/>
      <c r="B1370" s="1"/>
      <c r="C1370" s="1" t="s">
        <v>1616</v>
      </c>
      <c r="D1370" s="1"/>
      <c r="E1370" s="1"/>
      <c r="F1370" s="1"/>
      <c r="G1370" s="1">
        <v>61100</v>
      </c>
    </row>
    <row r="1371" spans="1:7" x14ac:dyDescent="0.25">
      <c r="A1371" s="1"/>
      <c r="B1371" s="1"/>
      <c r="C1371" s="1"/>
      <c r="D1371" s="1"/>
      <c r="E1371" s="1"/>
      <c r="F1371" s="1"/>
      <c r="G1371" s="1"/>
    </row>
    <row r="1372" spans="1:7" x14ac:dyDescent="0.25">
      <c r="A1372" s="1"/>
      <c r="B1372" s="1"/>
      <c r="C1372" s="2" t="s">
        <v>1617</v>
      </c>
      <c r="D1372" s="1"/>
      <c r="E1372" s="1"/>
      <c r="F1372" s="1"/>
      <c r="G1372" s="1"/>
    </row>
    <row r="1373" spans="1:7" x14ac:dyDescent="0.25">
      <c r="A1373" s="1"/>
      <c r="B1373" s="1"/>
      <c r="C1373" s="1"/>
      <c r="D1373" s="1" t="s">
        <v>529</v>
      </c>
      <c r="E1373" s="1"/>
      <c r="F1373" s="1"/>
      <c r="G1373" s="1"/>
    </row>
    <row r="1374" spans="1:7" x14ac:dyDescent="0.25">
      <c r="A1374" s="1"/>
      <c r="B1374" s="1"/>
      <c r="C1374" s="1"/>
      <c r="D1374" s="1"/>
      <c r="E1374" s="1" t="s">
        <v>1618</v>
      </c>
      <c r="F1374" s="1" t="s">
        <v>1619</v>
      </c>
      <c r="G1374" s="1">
        <v>60000</v>
      </c>
    </row>
    <row r="1375" spans="1:7" x14ac:dyDescent="0.25">
      <c r="A1375" s="1"/>
      <c r="B1375" s="1"/>
      <c r="C1375" s="1"/>
      <c r="D1375" s="1"/>
      <c r="E1375" s="1" t="s">
        <v>1354</v>
      </c>
      <c r="F1375" s="1" t="s">
        <v>1620</v>
      </c>
      <c r="G1375" s="1">
        <v>0</v>
      </c>
    </row>
    <row r="1376" spans="1:7" x14ac:dyDescent="0.25">
      <c r="A1376" s="1"/>
      <c r="B1376" s="1"/>
      <c r="C1376" s="1"/>
      <c r="D1376" s="1"/>
      <c r="E1376" s="1" t="s">
        <v>1356</v>
      </c>
      <c r="F1376" s="1" t="s">
        <v>1621</v>
      </c>
      <c r="G1376" s="1">
        <v>0</v>
      </c>
    </row>
    <row r="1377" spans="1:7" x14ac:dyDescent="0.25">
      <c r="A1377" s="1"/>
      <c r="B1377" s="1"/>
      <c r="C1377" s="1"/>
      <c r="D1377" s="1"/>
      <c r="E1377" s="1" t="s">
        <v>1358</v>
      </c>
      <c r="F1377" s="1" t="s">
        <v>1622</v>
      </c>
      <c r="G1377" s="1">
        <v>0</v>
      </c>
    </row>
    <row r="1378" spans="1:7" x14ac:dyDescent="0.25">
      <c r="A1378" s="1"/>
      <c r="B1378" s="1"/>
      <c r="C1378" s="1"/>
      <c r="D1378" s="1"/>
      <c r="E1378" s="1" t="s">
        <v>1360</v>
      </c>
      <c r="F1378" s="1" t="s">
        <v>1623</v>
      </c>
      <c r="G1378" s="1">
        <v>0</v>
      </c>
    </row>
    <row r="1379" spans="1:7" x14ac:dyDescent="0.25">
      <c r="A1379" s="1"/>
      <c r="B1379" s="1"/>
      <c r="C1379" s="1"/>
      <c r="D1379" s="1"/>
      <c r="E1379" s="1" t="s">
        <v>1362</v>
      </c>
      <c r="F1379" s="1" t="s">
        <v>1624</v>
      </c>
      <c r="G1379" s="1">
        <v>0</v>
      </c>
    </row>
    <row r="1380" spans="1:7" x14ac:dyDescent="0.25">
      <c r="A1380" s="1"/>
      <c r="B1380" s="1"/>
      <c r="C1380" s="1"/>
      <c r="D1380" s="1"/>
      <c r="E1380" s="1" t="s">
        <v>1364</v>
      </c>
      <c r="F1380" s="1" t="s">
        <v>1625</v>
      </c>
      <c r="G1380" s="1">
        <v>0</v>
      </c>
    </row>
    <row r="1381" spans="1:7" x14ac:dyDescent="0.25">
      <c r="A1381" s="1"/>
      <c r="B1381" s="1"/>
      <c r="C1381" s="1"/>
      <c r="D1381" s="1"/>
      <c r="E1381" s="1" t="s">
        <v>1366</v>
      </c>
      <c r="F1381" s="1" t="s">
        <v>1626</v>
      </c>
      <c r="G1381" s="1">
        <v>0</v>
      </c>
    </row>
    <row r="1382" spans="1:7" x14ac:dyDescent="0.25">
      <c r="A1382" s="1"/>
      <c r="B1382" s="1"/>
      <c r="C1382" s="1"/>
      <c r="D1382" s="1"/>
      <c r="E1382" s="1" t="s">
        <v>1368</v>
      </c>
      <c r="F1382" s="1" t="s">
        <v>1627</v>
      </c>
      <c r="G1382" s="1">
        <v>0</v>
      </c>
    </row>
    <row r="1383" spans="1:7" x14ac:dyDescent="0.25">
      <c r="A1383" s="1"/>
      <c r="B1383" s="1"/>
      <c r="C1383" s="1"/>
      <c r="D1383" s="1"/>
      <c r="E1383" s="1" t="s">
        <v>1489</v>
      </c>
      <c r="F1383" s="1" t="s">
        <v>1628</v>
      </c>
      <c r="G1383" s="1">
        <v>0</v>
      </c>
    </row>
    <row r="1384" spans="1:7" x14ac:dyDescent="0.25">
      <c r="A1384" s="1"/>
      <c r="B1384" s="1"/>
      <c r="C1384" s="1"/>
      <c r="D1384" s="1"/>
      <c r="E1384" s="1" t="s">
        <v>1491</v>
      </c>
      <c r="F1384" s="1" t="s">
        <v>1629</v>
      </c>
      <c r="G1384" s="1">
        <v>0</v>
      </c>
    </row>
    <row r="1385" spans="1:7" x14ac:dyDescent="0.25">
      <c r="A1385" s="1"/>
      <c r="B1385" s="1"/>
      <c r="C1385" s="1"/>
      <c r="D1385" s="1"/>
      <c r="E1385" s="1" t="s">
        <v>1374</v>
      </c>
      <c r="F1385" s="1" t="s">
        <v>1630</v>
      </c>
      <c r="G1385" s="1">
        <v>0</v>
      </c>
    </row>
    <row r="1386" spans="1:7" x14ac:dyDescent="0.25">
      <c r="A1386" s="1"/>
      <c r="B1386" s="1"/>
      <c r="C1386" s="1"/>
      <c r="D1386" s="1"/>
      <c r="E1386" s="1" t="s">
        <v>1376</v>
      </c>
      <c r="F1386" s="1" t="s">
        <v>1631</v>
      </c>
      <c r="G1386" s="1">
        <v>0</v>
      </c>
    </row>
    <row r="1387" spans="1:7" x14ac:dyDescent="0.25">
      <c r="A1387" s="1"/>
      <c r="B1387" s="1"/>
      <c r="C1387" s="1"/>
      <c r="D1387" s="1"/>
      <c r="E1387" s="1" t="s">
        <v>1378</v>
      </c>
      <c r="F1387" s="1" t="s">
        <v>1632</v>
      </c>
      <c r="G1387" s="1">
        <v>0</v>
      </c>
    </row>
    <row r="1388" spans="1:7" x14ac:dyDescent="0.25">
      <c r="A1388" s="1"/>
      <c r="B1388" s="1"/>
      <c r="C1388" s="1"/>
      <c r="D1388" s="1"/>
      <c r="E1388" s="1" t="s">
        <v>1380</v>
      </c>
      <c r="F1388" s="1" t="s">
        <v>1633</v>
      </c>
      <c r="G1388" s="1">
        <v>0</v>
      </c>
    </row>
    <row r="1389" spans="1:7" x14ac:dyDescent="0.25">
      <c r="A1389" s="1"/>
      <c r="B1389" s="1"/>
      <c r="C1389" s="1"/>
      <c r="D1389" s="1"/>
      <c r="E1389" s="1" t="s">
        <v>1382</v>
      </c>
      <c r="F1389" s="1" t="s">
        <v>1634</v>
      </c>
      <c r="G1389" s="1">
        <v>0</v>
      </c>
    </row>
    <row r="1390" spans="1:7" x14ac:dyDescent="0.25">
      <c r="A1390" s="1"/>
      <c r="B1390" s="1"/>
      <c r="C1390" s="1"/>
      <c r="D1390" s="1"/>
      <c r="E1390" s="1" t="s">
        <v>1384</v>
      </c>
      <c r="F1390" s="1" t="s">
        <v>1635</v>
      </c>
      <c r="G1390" s="1">
        <v>0</v>
      </c>
    </row>
    <row r="1391" spans="1:7" x14ac:dyDescent="0.25">
      <c r="A1391" s="1"/>
      <c r="B1391" s="1"/>
      <c r="C1391" s="1"/>
      <c r="D1391" s="1"/>
      <c r="E1391" s="1" t="s">
        <v>1386</v>
      </c>
      <c r="F1391" s="1" t="s">
        <v>1636</v>
      </c>
      <c r="G1391" s="1">
        <v>0</v>
      </c>
    </row>
    <row r="1392" spans="1:7" x14ac:dyDescent="0.25">
      <c r="A1392" s="1"/>
      <c r="B1392" s="1"/>
      <c r="C1392" s="1"/>
      <c r="D1392" s="1"/>
      <c r="E1392" s="1" t="s">
        <v>1388</v>
      </c>
      <c r="F1392" s="1" t="s">
        <v>1637</v>
      </c>
      <c r="G1392" s="1">
        <v>0</v>
      </c>
    </row>
    <row r="1393" spans="1:7" x14ac:dyDescent="0.25">
      <c r="A1393" s="1"/>
      <c r="B1393" s="1"/>
      <c r="C1393" s="1"/>
      <c r="D1393" s="1"/>
      <c r="E1393" s="1" t="s">
        <v>1390</v>
      </c>
      <c r="F1393" s="1" t="s">
        <v>1638</v>
      </c>
      <c r="G1393" s="1">
        <v>0</v>
      </c>
    </row>
    <row r="1394" spans="1:7" x14ac:dyDescent="0.25">
      <c r="A1394" s="1"/>
      <c r="B1394" s="1"/>
      <c r="C1394" s="1"/>
      <c r="D1394" s="1"/>
      <c r="E1394" s="1" t="s">
        <v>1392</v>
      </c>
      <c r="F1394" s="1" t="s">
        <v>1639</v>
      </c>
      <c r="G1394" s="1">
        <v>0</v>
      </c>
    </row>
    <row r="1395" spans="1:7" x14ac:dyDescent="0.25">
      <c r="A1395" s="1"/>
      <c r="B1395" s="1"/>
      <c r="C1395" s="1"/>
      <c r="D1395" s="1"/>
      <c r="E1395" s="1" t="s">
        <v>1394</v>
      </c>
      <c r="F1395" s="1" t="s">
        <v>1640</v>
      </c>
      <c r="G1395" s="1">
        <v>0</v>
      </c>
    </row>
    <row r="1396" spans="1:7" x14ac:dyDescent="0.25">
      <c r="A1396" s="1"/>
      <c r="B1396" s="1"/>
      <c r="C1396" s="1"/>
      <c r="D1396" s="1"/>
      <c r="E1396" s="1" t="s">
        <v>1396</v>
      </c>
      <c r="F1396" s="1" t="s">
        <v>1641</v>
      </c>
      <c r="G1396" s="1">
        <v>0</v>
      </c>
    </row>
    <row r="1397" spans="1:7" x14ac:dyDescent="0.25">
      <c r="A1397" s="1"/>
      <c r="B1397" s="1"/>
      <c r="C1397" s="1"/>
      <c r="D1397" s="1"/>
      <c r="E1397" s="1" t="s">
        <v>1398</v>
      </c>
      <c r="F1397" s="1" t="s">
        <v>1642</v>
      </c>
      <c r="G1397" s="1">
        <v>0</v>
      </c>
    </row>
    <row r="1398" spans="1:7" x14ac:dyDescent="0.25">
      <c r="A1398" s="1"/>
      <c r="B1398" s="1"/>
      <c r="C1398" s="1"/>
      <c r="D1398" s="1"/>
      <c r="E1398" s="1" t="s">
        <v>1400</v>
      </c>
      <c r="F1398" s="1" t="s">
        <v>1643</v>
      </c>
      <c r="G1398" s="1">
        <v>0</v>
      </c>
    </row>
    <row r="1399" spans="1:7" x14ac:dyDescent="0.25">
      <c r="A1399" s="1"/>
      <c r="B1399" s="1"/>
      <c r="C1399" s="1"/>
      <c r="D1399" s="1"/>
      <c r="E1399" s="1" t="s">
        <v>1402</v>
      </c>
      <c r="F1399" s="1" t="s">
        <v>1644</v>
      </c>
      <c r="G1399" s="1">
        <v>0</v>
      </c>
    </row>
    <row r="1400" spans="1:7" x14ac:dyDescent="0.25">
      <c r="A1400" s="1"/>
      <c r="B1400" s="1"/>
      <c r="C1400" s="1"/>
      <c r="D1400" s="1"/>
      <c r="E1400" s="1" t="s">
        <v>1404</v>
      </c>
      <c r="F1400" s="1" t="s">
        <v>1645</v>
      </c>
      <c r="G1400" s="1">
        <v>0</v>
      </c>
    </row>
    <row r="1401" spans="1:7" x14ac:dyDescent="0.25">
      <c r="A1401" s="1"/>
      <c r="B1401" s="1"/>
      <c r="C1401" s="1"/>
      <c r="D1401" s="1"/>
      <c r="E1401" s="1" t="s">
        <v>1406</v>
      </c>
      <c r="F1401" s="1" t="s">
        <v>1646</v>
      </c>
      <c r="G1401" s="1">
        <v>0</v>
      </c>
    </row>
    <row r="1402" spans="1:7" x14ac:dyDescent="0.25">
      <c r="A1402" s="1"/>
      <c r="B1402" s="1"/>
      <c r="C1402" s="1"/>
      <c r="D1402" s="1"/>
      <c r="E1402" s="1" t="s">
        <v>1408</v>
      </c>
      <c r="F1402" s="1" t="s">
        <v>1647</v>
      </c>
      <c r="G1402" s="1">
        <v>0</v>
      </c>
    </row>
    <row r="1403" spans="1:7" x14ac:dyDescent="0.25">
      <c r="A1403" s="1"/>
      <c r="B1403" s="1"/>
      <c r="C1403" s="1"/>
      <c r="D1403" s="1"/>
      <c r="E1403" s="1" t="s">
        <v>1410</v>
      </c>
      <c r="F1403" s="1" t="s">
        <v>1648</v>
      </c>
      <c r="G1403" s="1">
        <v>0</v>
      </c>
    </row>
    <row r="1404" spans="1:7" x14ac:dyDescent="0.25">
      <c r="A1404" s="1"/>
      <c r="B1404" s="1"/>
      <c r="C1404" s="1"/>
      <c r="D1404" s="1"/>
      <c r="E1404" s="1" t="s">
        <v>1412</v>
      </c>
      <c r="F1404" s="1" t="s">
        <v>1649</v>
      </c>
      <c r="G1404" s="1">
        <v>0</v>
      </c>
    </row>
    <row r="1405" spans="1:7" x14ac:dyDescent="0.25">
      <c r="A1405" s="1"/>
      <c r="B1405" s="1"/>
      <c r="C1405" s="1"/>
      <c r="D1405" s="1"/>
      <c r="E1405" s="1" t="s">
        <v>1414</v>
      </c>
      <c r="F1405" s="1" t="s">
        <v>1650</v>
      </c>
      <c r="G1405" s="1">
        <v>0</v>
      </c>
    </row>
    <row r="1406" spans="1:7" x14ac:dyDescent="0.25">
      <c r="A1406" s="1"/>
      <c r="B1406" s="1"/>
      <c r="C1406" s="1"/>
      <c r="D1406" s="1"/>
      <c r="E1406" s="1" t="s">
        <v>1416</v>
      </c>
      <c r="F1406" s="1" t="s">
        <v>1651</v>
      </c>
      <c r="G1406" s="1">
        <v>0</v>
      </c>
    </row>
    <row r="1407" spans="1:7" x14ac:dyDescent="0.25">
      <c r="A1407" s="1"/>
      <c r="B1407" s="1"/>
      <c r="C1407" s="1"/>
      <c r="D1407" s="1"/>
      <c r="E1407" s="1" t="s">
        <v>1418</v>
      </c>
      <c r="F1407" s="1" t="s">
        <v>1652</v>
      </c>
      <c r="G1407" s="1">
        <v>0</v>
      </c>
    </row>
    <row r="1408" spans="1:7" x14ac:dyDescent="0.25">
      <c r="A1408" s="1"/>
      <c r="B1408" s="1"/>
      <c r="C1408" s="1"/>
      <c r="D1408" s="1"/>
      <c r="E1408" s="1" t="s">
        <v>1420</v>
      </c>
      <c r="F1408" s="1" t="s">
        <v>1653</v>
      </c>
      <c r="G1408" s="1">
        <v>0</v>
      </c>
    </row>
    <row r="1409" spans="1:7" x14ac:dyDescent="0.25">
      <c r="A1409" s="1"/>
      <c r="B1409" s="1"/>
      <c r="C1409" s="1"/>
      <c r="D1409" s="1"/>
      <c r="E1409" s="1" t="s">
        <v>1422</v>
      </c>
      <c r="F1409" s="1" t="s">
        <v>1654</v>
      </c>
      <c r="G1409" s="1">
        <v>0</v>
      </c>
    </row>
    <row r="1410" spans="1:7" x14ac:dyDescent="0.25">
      <c r="A1410" s="1"/>
      <c r="B1410" s="1"/>
      <c r="C1410" s="1"/>
      <c r="D1410" s="1"/>
      <c r="E1410" s="1" t="s">
        <v>1424</v>
      </c>
      <c r="F1410" s="1" t="s">
        <v>1655</v>
      </c>
      <c r="G1410" s="1">
        <v>0</v>
      </c>
    </row>
    <row r="1411" spans="1:7" x14ac:dyDescent="0.25">
      <c r="A1411" s="1"/>
      <c r="B1411" s="1"/>
      <c r="C1411" s="1"/>
      <c r="D1411" s="1"/>
      <c r="E1411" s="1" t="s">
        <v>1426</v>
      </c>
      <c r="F1411" s="1" t="s">
        <v>1656</v>
      </c>
      <c r="G1411" s="1">
        <v>0</v>
      </c>
    </row>
    <row r="1412" spans="1:7" x14ac:dyDescent="0.25">
      <c r="A1412" s="1"/>
      <c r="B1412" s="1"/>
      <c r="C1412" s="1"/>
      <c r="D1412" s="1"/>
      <c r="E1412" s="1" t="s">
        <v>1428</v>
      </c>
      <c r="F1412" s="1" t="s">
        <v>1657</v>
      </c>
      <c r="G1412" s="1">
        <v>0</v>
      </c>
    </row>
    <row r="1413" spans="1:7" x14ac:dyDescent="0.25">
      <c r="A1413" s="1"/>
      <c r="B1413" s="1"/>
      <c r="C1413" s="1"/>
      <c r="D1413" s="1"/>
      <c r="E1413" s="1" t="s">
        <v>1430</v>
      </c>
      <c r="F1413" s="1" t="s">
        <v>1658</v>
      </c>
      <c r="G1413" s="1">
        <v>0</v>
      </c>
    </row>
    <row r="1414" spans="1:7" x14ac:dyDescent="0.25">
      <c r="A1414" s="1"/>
      <c r="B1414" s="1"/>
      <c r="C1414" s="1"/>
      <c r="D1414" s="1"/>
      <c r="E1414" s="1" t="s">
        <v>1432</v>
      </c>
      <c r="F1414" s="1" t="s">
        <v>1659</v>
      </c>
      <c r="G1414" s="1">
        <v>0</v>
      </c>
    </row>
    <row r="1415" spans="1:7" x14ac:dyDescent="0.25">
      <c r="A1415" s="1"/>
      <c r="B1415" s="1"/>
      <c r="C1415" s="1"/>
      <c r="D1415" s="1"/>
      <c r="E1415" s="1" t="s">
        <v>1333</v>
      </c>
      <c r="F1415" s="1" t="s">
        <v>1660</v>
      </c>
      <c r="G1415" s="1">
        <v>264000</v>
      </c>
    </row>
    <row r="1416" spans="1:7" x14ac:dyDescent="0.25">
      <c r="A1416" s="1"/>
      <c r="B1416" s="1"/>
      <c r="C1416" s="1"/>
      <c r="D1416" s="1"/>
      <c r="E1416" s="1" t="s">
        <v>1211</v>
      </c>
      <c r="F1416" s="1" t="s">
        <v>1661</v>
      </c>
      <c r="G1416" s="1">
        <v>0</v>
      </c>
    </row>
    <row r="1417" spans="1:7" x14ac:dyDescent="0.25">
      <c r="A1417" s="1"/>
      <c r="B1417" s="1"/>
      <c r="C1417" s="1"/>
      <c r="D1417" s="1"/>
      <c r="E1417" s="1" t="s">
        <v>1213</v>
      </c>
      <c r="F1417" s="1" t="s">
        <v>1662</v>
      </c>
      <c r="G1417" s="1">
        <v>0</v>
      </c>
    </row>
    <row r="1418" spans="1:7" x14ac:dyDescent="0.25">
      <c r="A1418" s="1"/>
      <c r="B1418" s="1"/>
      <c r="C1418" s="1"/>
      <c r="D1418" s="1"/>
      <c r="E1418" s="1" t="s">
        <v>1437</v>
      </c>
      <c r="F1418" s="1" t="s">
        <v>1663</v>
      </c>
      <c r="G1418" s="1">
        <v>0</v>
      </c>
    </row>
    <row r="1419" spans="1:7" x14ac:dyDescent="0.25">
      <c r="A1419" s="1"/>
      <c r="B1419" s="1"/>
      <c r="C1419" s="1"/>
      <c r="D1419" s="1"/>
      <c r="E1419" s="1" t="s">
        <v>1439</v>
      </c>
      <c r="F1419" s="1" t="s">
        <v>1664</v>
      </c>
      <c r="G1419" s="1">
        <v>0</v>
      </c>
    </row>
    <row r="1420" spans="1:7" x14ac:dyDescent="0.25">
      <c r="A1420" s="1"/>
      <c r="B1420" s="1"/>
      <c r="C1420" s="1"/>
      <c r="D1420" s="1"/>
      <c r="E1420" s="1" t="s">
        <v>1441</v>
      </c>
      <c r="F1420" s="1" t="s">
        <v>1665</v>
      </c>
      <c r="G1420" s="1">
        <v>0</v>
      </c>
    </row>
    <row r="1421" spans="1:7" x14ac:dyDescent="0.25">
      <c r="A1421" s="1"/>
      <c r="B1421" s="1"/>
      <c r="C1421" s="1"/>
      <c r="D1421" s="1"/>
      <c r="E1421" s="1" t="s">
        <v>1443</v>
      </c>
      <c r="F1421" s="1" t="s">
        <v>1666</v>
      </c>
      <c r="G1421" s="1">
        <v>0</v>
      </c>
    </row>
    <row r="1422" spans="1:7" x14ac:dyDescent="0.25">
      <c r="A1422" s="1"/>
      <c r="B1422" s="1"/>
      <c r="C1422" s="1"/>
      <c r="D1422" s="1"/>
      <c r="E1422" s="1" t="s">
        <v>1445</v>
      </c>
      <c r="F1422" s="1" t="s">
        <v>1667</v>
      </c>
      <c r="G1422" s="1">
        <v>0</v>
      </c>
    </row>
    <row r="1423" spans="1:7" x14ac:dyDescent="0.25">
      <c r="A1423" s="1"/>
      <c r="B1423" s="1"/>
      <c r="C1423" s="1"/>
      <c r="D1423" s="1"/>
      <c r="E1423" s="1" t="s">
        <v>1447</v>
      </c>
      <c r="F1423" s="1" t="s">
        <v>1668</v>
      </c>
      <c r="G1423" s="1">
        <v>0</v>
      </c>
    </row>
    <row r="1424" spans="1:7" x14ac:dyDescent="0.25">
      <c r="A1424" s="1"/>
      <c r="B1424" s="1"/>
      <c r="C1424" s="1"/>
      <c r="D1424" s="1"/>
      <c r="E1424" s="1" t="s">
        <v>1449</v>
      </c>
      <c r="F1424" s="1" t="s">
        <v>1669</v>
      </c>
      <c r="G1424" s="1">
        <v>0</v>
      </c>
    </row>
    <row r="1425" spans="1:7" x14ac:dyDescent="0.25">
      <c r="A1425" s="1"/>
      <c r="B1425" s="1"/>
      <c r="C1425" s="1"/>
      <c r="D1425" s="1"/>
      <c r="E1425" s="1" t="s">
        <v>1451</v>
      </c>
      <c r="F1425" s="1" t="s">
        <v>1670</v>
      </c>
      <c r="G1425" s="1">
        <v>0</v>
      </c>
    </row>
    <row r="1426" spans="1:7" x14ac:dyDescent="0.25">
      <c r="A1426" s="1"/>
      <c r="B1426" s="1"/>
      <c r="C1426" s="1"/>
      <c r="D1426" s="1"/>
      <c r="E1426" s="1" t="s">
        <v>1215</v>
      </c>
      <c r="F1426" s="1" t="s">
        <v>1671</v>
      </c>
      <c r="G1426" s="1">
        <v>0</v>
      </c>
    </row>
    <row r="1427" spans="1:7" x14ac:dyDescent="0.25">
      <c r="A1427" s="1"/>
      <c r="B1427" s="1"/>
      <c r="C1427" s="1"/>
      <c r="D1427" s="1"/>
      <c r="E1427" s="1" t="s">
        <v>1217</v>
      </c>
      <c r="F1427" s="1" t="s">
        <v>1672</v>
      </c>
      <c r="G1427" s="1">
        <v>0</v>
      </c>
    </row>
    <row r="1428" spans="1:7" x14ac:dyDescent="0.25">
      <c r="A1428" s="1"/>
      <c r="B1428" s="1"/>
      <c r="C1428" s="1"/>
      <c r="D1428" s="1"/>
      <c r="E1428" s="1" t="s">
        <v>1219</v>
      </c>
      <c r="F1428" s="1" t="s">
        <v>1673</v>
      </c>
      <c r="G1428" s="1">
        <v>0</v>
      </c>
    </row>
    <row r="1429" spans="1:7" x14ac:dyDescent="0.25">
      <c r="A1429" s="1"/>
      <c r="B1429" s="1"/>
      <c r="C1429" s="1"/>
      <c r="D1429" s="1"/>
      <c r="E1429" s="1" t="s">
        <v>1221</v>
      </c>
      <c r="F1429" s="1" t="s">
        <v>1674</v>
      </c>
      <c r="G1429" s="1">
        <v>0</v>
      </c>
    </row>
    <row r="1430" spans="1:7" x14ac:dyDescent="0.25">
      <c r="A1430" s="1"/>
      <c r="B1430" s="1"/>
      <c r="C1430" s="1"/>
      <c r="D1430" s="1"/>
      <c r="E1430" s="1" t="s">
        <v>1457</v>
      </c>
      <c r="F1430" s="1" t="s">
        <v>1675</v>
      </c>
      <c r="G1430" s="1">
        <v>0</v>
      </c>
    </row>
    <row r="1431" spans="1:7" x14ac:dyDescent="0.25">
      <c r="A1431" s="1"/>
      <c r="B1431" s="1"/>
      <c r="C1431" s="1"/>
      <c r="D1431" s="1"/>
      <c r="E1431" s="1" t="s">
        <v>1459</v>
      </c>
      <c r="F1431" s="1" t="s">
        <v>1676</v>
      </c>
      <c r="G1431" s="1">
        <v>0</v>
      </c>
    </row>
    <row r="1432" spans="1:7" x14ac:dyDescent="0.25">
      <c r="A1432" s="1"/>
      <c r="B1432" s="1"/>
      <c r="C1432" s="1"/>
      <c r="D1432" s="1"/>
      <c r="E1432" s="1" t="s">
        <v>1461</v>
      </c>
      <c r="F1432" s="1" t="s">
        <v>1677</v>
      </c>
      <c r="G1432" s="1">
        <v>0</v>
      </c>
    </row>
    <row r="1433" spans="1:7" x14ac:dyDescent="0.25">
      <c r="A1433" s="1"/>
      <c r="B1433" s="1"/>
      <c r="C1433" s="1"/>
      <c r="D1433" s="1"/>
      <c r="E1433" s="1" t="s">
        <v>1463</v>
      </c>
      <c r="F1433" s="1" t="s">
        <v>1678</v>
      </c>
      <c r="G1433" s="1">
        <v>0</v>
      </c>
    </row>
    <row r="1434" spans="1:7" x14ac:dyDescent="0.25">
      <c r="A1434" s="1"/>
      <c r="B1434" s="1"/>
      <c r="C1434" s="1"/>
      <c r="D1434" s="1"/>
      <c r="E1434" s="1" t="s">
        <v>1223</v>
      </c>
      <c r="F1434" s="1" t="s">
        <v>1679</v>
      </c>
      <c r="G1434" s="1">
        <v>0</v>
      </c>
    </row>
    <row r="1435" spans="1:7" x14ac:dyDescent="0.25">
      <c r="A1435" s="1"/>
      <c r="B1435" s="1"/>
      <c r="C1435" s="1"/>
      <c r="D1435" s="1"/>
      <c r="E1435" s="1" t="s">
        <v>1680</v>
      </c>
      <c r="F1435" s="1" t="s">
        <v>1681</v>
      </c>
      <c r="G1435" s="1">
        <v>0</v>
      </c>
    </row>
    <row r="1436" spans="1:7" x14ac:dyDescent="0.25">
      <c r="A1436" s="1"/>
      <c r="B1436" s="1"/>
      <c r="C1436" s="1"/>
      <c r="D1436" s="1"/>
      <c r="E1436" s="1" t="s">
        <v>1227</v>
      </c>
      <c r="F1436" s="1" t="s">
        <v>1682</v>
      </c>
      <c r="G1436" s="1">
        <v>0</v>
      </c>
    </row>
    <row r="1437" spans="1:7" x14ac:dyDescent="0.25">
      <c r="A1437" s="1"/>
      <c r="B1437" s="1"/>
      <c r="C1437" s="1"/>
      <c r="D1437" s="1"/>
      <c r="E1437" s="1" t="s">
        <v>1229</v>
      </c>
      <c r="F1437" s="1" t="s">
        <v>1683</v>
      </c>
      <c r="G1437" s="1">
        <v>0</v>
      </c>
    </row>
    <row r="1438" spans="1:7" x14ac:dyDescent="0.25">
      <c r="A1438" s="1"/>
      <c r="B1438" s="1"/>
      <c r="C1438" s="1"/>
      <c r="D1438" s="1"/>
      <c r="E1438" s="1" t="s">
        <v>1231</v>
      </c>
      <c r="F1438" s="1" t="s">
        <v>1684</v>
      </c>
      <c r="G1438" s="1">
        <v>0</v>
      </c>
    </row>
    <row r="1439" spans="1:7" x14ac:dyDescent="0.25">
      <c r="A1439" s="1"/>
      <c r="B1439" s="1"/>
      <c r="C1439" s="1"/>
      <c r="D1439" s="1"/>
      <c r="E1439" s="1" t="s">
        <v>1233</v>
      </c>
      <c r="F1439" s="1" t="s">
        <v>1685</v>
      </c>
      <c r="G1439" s="1">
        <v>0</v>
      </c>
    </row>
    <row r="1440" spans="1:7" x14ac:dyDescent="0.25">
      <c r="A1440" s="1"/>
      <c r="B1440" s="1"/>
      <c r="C1440" s="1"/>
      <c r="D1440" s="1"/>
      <c r="E1440" s="1" t="s">
        <v>1235</v>
      </c>
      <c r="F1440" s="1" t="s">
        <v>1686</v>
      </c>
      <c r="G1440" s="1">
        <v>0</v>
      </c>
    </row>
    <row r="1441" spans="1:7" x14ac:dyDescent="0.25">
      <c r="A1441" s="1"/>
      <c r="B1441" s="1"/>
      <c r="C1441" s="1"/>
      <c r="D1441" s="1"/>
      <c r="E1441" s="1" t="s">
        <v>1237</v>
      </c>
      <c r="F1441" s="1" t="s">
        <v>1687</v>
      </c>
      <c r="G1441" s="1">
        <v>0</v>
      </c>
    </row>
    <row r="1442" spans="1:7" x14ac:dyDescent="0.25">
      <c r="A1442" s="1"/>
      <c r="B1442" s="1"/>
      <c r="C1442" s="1"/>
      <c r="D1442" s="1"/>
      <c r="E1442" s="1" t="s">
        <v>1239</v>
      </c>
      <c r="F1442" s="1" t="s">
        <v>1688</v>
      </c>
      <c r="G1442" s="1">
        <v>0</v>
      </c>
    </row>
    <row r="1443" spans="1:7" x14ac:dyDescent="0.25">
      <c r="A1443" s="1"/>
      <c r="B1443" s="1"/>
      <c r="C1443" s="1"/>
      <c r="D1443" s="1"/>
      <c r="E1443" s="1" t="s">
        <v>1241</v>
      </c>
      <c r="F1443" s="1" t="s">
        <v>1689</v>
      </c>
      <c r="G1443" s="1">
        <v>0</v>
      </c>
    </row>
    <row r="1444" spans="1:7" x14ac:dyDescent="0.25">
      <c r="A1444" s="1"/>
      <c r="B1444" s="1"/>
      <c r="C1444" s="1"/>
      <c r="D1444" s="1"/>
      <c r="E1444" s="1" t="s">
        <v>1243</v>
      </c>
      <c r="F1444" s="1" t="s">
        <v>1690</v>
      </c>
      <c r="G1444" s="1">
        <v>0</v>
      </c>
    </row>
    <row r="1445" spans="1:7" x14ac:dyDescent="0.25">
      <c r="A1445" s="1"/>
      <c r="B1445" s="1"/>
      <c r="C1445" s="1"/>
      <c r="D1445" s="1"/>
      <c r="E1445" s="1" t="s">
        <v>1245</v>
      </c>
      <c r="F1445" s="1" t="s">
        <v>1691</v>
      </c>
      <c r="G1445" s="1">
        <v>0</v>
      </c>
    </row>
    <row r="1446" spans="1:7" x14ac:dyDescent="0.25">
      <c r="A1446" s="1"/>
      <c r="B1446" s="1"/>
      <c r="C1446" s="1"/>
      <c r="D1446" s="1" t="s">
        <v>532</v>
      </c>
      <c r="E1446" s="1"/>
      <c r="F1446" s="1"/>
      <c r="G1446" s="1">
        <v>324000</v>
      </c>
    </row>
    <row r="1447" spans="1:7" x14ac:dyDescent="0.25">
      <c r="A1447" s="1"/>
      <c r="B1447" s="1"/>
      <c r="C1447" s="1" t="s">
        <v>1692</v>
      </c>
      <c r="D1447" s="1"/>
      <c r="E1447" s="1"/>
      <c r="F1447" s="1"/>
      <c r="G1447" s="1">
        <v>324000</v>
      </c>
    </row>
    <row r="1448" spans="1:7" x14ac:dyDescent="0.25">
      <c r="A1448" s="1"/>
      <c r="B1448" s="1"/>
      <c r="C1448" s="1"/>
      <c r="D1448" s="1"/>
      <c r="E1448" s="1"/>
      <c r="F1448" s="1"/>
      <c r="G1448" s="1"/>
    </row>
    <row r="1449" spans="1:7" x14ac:dyDescent="0.25">
      <c r="A1449" s="1"/>
      <c r="B1449" s="1"/>
      <c r="C1449" s="2" t="s">
        <v>1693</v>
      </c>
      <c r="D1449" s="1"/>
      <c r="E1449" s="1"/>
      <c r="F1449" s="1"/>
      <c r="G1449" s="1"/>
    </row>
    <row r="1450" spans="1:7" x14ac:dyDescent="0.25">
      <c r="A1450" s="1"/>
      <c r="B1450" s="1"/>
      <c r="C1450" s="1"/>
      <c r="D1450" s="1" t="s">
        <v>482</v>
      </c>
      <c r="E1450" s="1"/>
      <c r="F1450" s="1"/>
      <c r="G1450" s="1"/>
    </row>
    <row r="1451" spans="1:7" x14ac:dyDescent="0.25">
      <c r="A1451" s="1"/>
      <c r="B1451" s="1"/>
      <c r="C1451" s="1"/>
      <c r="D1451" s="1"/>
      <c r="E1451" s="1" t="s">
        <v>1249</v>
      </c>
      <c r="F1451" s="1" t="s">
        <v>1694</v>
      </c>
      <c r="G1451" s="1">
        <v>56155</v>
      </c>
    </row>
    <row r="1452" spans="1:7" x14ac:dyDescent="0.25">
      <c r="A1452" s="1"/>
      <c r="B1452" s="1"/>
      <c r="C1452" s="1"/>
      <c r="D1452" s="1"/>
      <c r="E1452" s="1" t="s">
        <v>1695</v>
      </c>
      <c r="F1452" s="1" t="s">
        <v>1696</v>
      </c>
      <c r="G1452" s="1"/>
    </row>
    <row r="1453" spans="1:7" x14ac:dyDescent="0.25">
      <c r="A1453" s="1"/>
      <c r="B1453" s="1"/>
      <c r="C1453" s="1"/>
      <c r="D1453" s="1"/>
      <c r="E1453" s="1" t="s">
        <v>1697</v>
      </c>
      <c r="F1453" s="1" t="s">
        <v>1698</v>
      </c>
      <c r="G1453" s="1">
        <v>39167</v>
      </c>
    </row>
    <row r="1454" spans="1:7" x14ac:dyDescent="0.25">
      <c r="A1454" s="1"/>
      <c r="B1454" s="1"/>
      <c r="C1454" s="1"/>
      <c r="D1454" s="1"/>
      <c r="E1454" s="1" t="s">
        <v>541</v>
      </c>
      <c r="F1454" s="1" t="s">
        <v>1699</v>
      </c>
      <c r="G1454" s="1">
        <v>34487</v>
      </c>
    </row>
    <row r="1455" spans="1:7" x14ac:dyDescent="0.25">
      <c r="A1455" s="1"/>
      <c r="B1455" s="1"/>
      <c r="C1455" s="1"/>
      <c r="D1455" s="1"/>
      <c r="E1455" s="1" t="s">
        <v>1700</v>
      </c>
      <c r="F1455" s="1" t="s">
        <v>1701</v>
      </c>
      <c r="G1455" s="1">
        <v>34487</v>
      </c>
    </row>
    <row r="1456" spans="1:7" x14ac:dyDescent="0.25">
      <c r="A1456" s="1"/>
      <c r="B1456" s="1"/>
      <c r="C1456" s="1"/>
      <c r="D1456" s="1"/>
      <c r="E1456" s="1" t="s">
        <v>1075</v>
      </c>
      <c r="F1456" s="1" t="s">
        <v>1702</v>
      </c>
      <c r="G1456" s="1">
        <v>0</v>
      </c>
    </row>
    <row r="1457" spans="1:7" x14ac:dyDescent="0.25">
      <c r="A1457" s="1"/>
      <c r="B1457" s="1"/>
      <c r="C1457" s="1"/>
      <c r="D1457" s="1"/>
      <c r="E1457" s="1" t="s">
        <v>497</v>
      </c>
      <c r="F1457" s="1" t="s">
        <v>1703</v>
      </c>
      <c r="G1457" s="1">
        <v>2155</v>
      </c>
    </row>
    <row r="1458" spans="1:7" x14ac:dyDescent="0.25">
      <c r="A1458" s="1"/>
      <c r="B1458" s="1"/>
      <c r="C1458" s="1"/>
      <c r="D1458" s="1"/>
      <c r="E1458" s="1" t="s">
        <v>499</v>
      </c>
      <c r="F1458" s="1" t="s">
        <v>1704</v>
      </c>
      <c r="G1458" s="1">
        <v>8217</v>
      </c>
    </row>
    <row r="1459" spans="1:7" x14ac:dyDescent="0.25">
      <c r="A1459" s="1"/>
      <c r="B1459" s="1"/>
      <c r="C1459" s="1"/>
      <c r="D1459" s="1"/>
      <c r="E1459" s="1" t="s">
        <v>501</v>
      </c>
      <c r="F1459" s="1" t="s">
        <v>1705</v>
      </c>
      <c r="G1459" s="1">
        <v>1081</v>
      </c>
    </row>
    <row r="1460" spans="1:7" x14ac:dyDescent="0.25">
      <c r="A1460" s="1"/>
      <c r="B1460" s="1"/>
      <c r="C1460" s="1"/>
      <c r="D1460" s="1" t="s">
        <v>503</v>
      </c>
      <c r="E1460" s="1"/>
      <c r="F1460" s="1"/>
      <c r="G1460" s="1">
        <v>175749</v>
      </c>
    </row>
    <row r="1461" spans="1:7" x14ac:dyDescent="0.25">
      <c r="A1461" s="1"/>
      <c r="B1461" s="1"/>
      <c r="C1461" s="1"/>
      <c r="D1461" s="1"/>
      <c r="E1461" s="1"/>
      <c r="F1461" s="1"/>
      <c r="G1461" s="1"/>
    </row>
    <row r="1462" spans="1:7" x14ac:dyDescent="0.25">
      <c r="A1462" s="1"/>
      <c r="B1462" s="1"/>
      <c r="C1462" s="1"/>
      <c r="D1462" s="1" t="s">
        <v>504</v>
      </c>
      <c r="E1462" s="1"/>
      <c r="F1462" s="1"/>
      <c r="G1462" s="1"/>
    </row>
    <row r="1463" spans="1:7" x14ac:dyDescent="0.25">
      <c r="A1463" s="1"/>
      <c r="B1463" s="1"/>
      <c r="C1463" s="1"/>
      <c r="D1463" s="1"/>
      <c r="E1463" s="1" t="s">
        <v>505</v>
      </c>
      <c r="F1463" s="1" t="s">
        <v>1706</v>
      </c>
      <c r="G1463" s="1">
        <v>13445</v>
      </c>
    </row>
    <row r="1464" spans="1:7" x14ac:dyDescent="0.25">
      <c r="A1464" s="1"/>
      <c r="B1464" s="1"/>
      <c r="C1464" s="1"/>
      <c r="D1464" s="1"/>
      <c r="E1464" s="1" t="s">
        <v>507</v>
      </c>
      <c r="F1464" s="1" t="s">
        <v>1707</v>
      </c>
      <c r="G1464" s="1">
        <v>18312</v>
      </c>
    </row>
    <row r="1465" spans="1:7" x14ac:dyDescent="0.25">
      <c r="A1465" s="1"/>
      <c r="B1465" s="1"/>
      <c r="C1465" s="1"/>
      <c r="D1465" s="1"/>
      <c r="E1465" s="1" t="s">
        <v>509</v>
      </c>
      <c r="F1465" s="1" t="s">
        <v>1708</v>
      </c>
      <c r="G1465" s="1">
        <v>26205</v>
      </c>
    </row>
    <row r="1466" spans="1:7" x14ac:dyDescent="0.25">
      <c r="A1466" s="1"/>
      <c r="B1466" s="1"/>
      <c r="C1466" s="1"/>
      <c r="D1466" s="1"/>
      <c r="E1466" s="1" t="s">
        <v>511</v>
      </c>
      <c r="F1466" s="1" t="s">
        <v>1709</v>
      </c>
      <c r="G1466" s="1">
        <v>387</v>
      </c>
    </row>
    <row r="1467" spans="1:7" x14ac:dyDescent="0.25">
      <c r="A1467" s="1"/>
      <c r="B1467" s="1"/>
      <c r="C1467" s="1"/>
      <c r="D1467" s="1" t="s">
        <v>513</v>
      </c>
      <c r="E1467" s="1"/>
      <c r="F1467" s="1"/>
      <c r="G1467" s="1">
        <v>58349</v>
      </c>
    </row>
    <row r="1468" spans="1:7" x14ac:dyDescent="0.25">
      <c r="A1468" s="1"/>
      <c r="B1468" s="1"/>
      <c r="C1468" s="1"/>
      <c r="D1468" s="1"/>
      <c r="E1468" s="1"/>
      <c r="F1468" s="1"/>
      <c r="G1468" s="1"/>
    </row>
    <row r="1469" spans="1:7" x14ac:dyDescent="0.25">
      <c r="A1469" s="1"/>
      <c r="B1469" s="1"/>
      <c r="C1469" s="1"/>
      <c r="D1469" s="1" t="s">
        <v>514</v>
      </c>
      <c r="E1469" s="1"/>
      <c r="F1469" s="1"/>
      <c r="G1469" s="1"/>
    </row>
    <row r="1470" spans="1:7" x14ac:dyDescent="0.25">
      <c r="A1470" s="1"/>
      <c r="B1470" s="1"/>
      <c r="C1470" s="1"/>
      <c r="D1470" s="1"/>
      <c r="E1470" s="1" t="s">
        <v>631</v>
      </c>
      <c r="F1470" s="1" t="s">
        <v>1710</v>
      </c>
      <c r="G1470" s="1">
        <v>900</v>
      </c>
    </row>
    <row r="1471" spans="1:7" x14ac:dyDescent="0.25">
      <c r="A1471" s="1"/>
      <c r="B1471" s="1"/>
      <c r="C1471" s="1"/>
      <c r="D1471" s="1"/>
      <c r="E1471" s="1" t="s">
        <v>515</v>
      </c>
      <c r="F1471" s="1" t="s">
        <v>1711</v>
      </c>
      <c r="G1471" s="1">
        <v>178</v>
      </c>
    </row>
    <row r="1472" spans="1:7" x14ac:dyDescent="0.25">
      <c r="A1472" s="1"/>
      <c r="B1472" s="1"/>
      <c r="C1472" s="1"/>
      <c r="D1472" s="1"/>
      <c r="E1472" s="1" t="s">
        <v>517</v>
      </c>
      <c r="F1472" s="1" t="s">
        <v>1712</v>
      </c>
      <c r="G1472" s="1">
        <v>2000</v>
      </c>
    </row>
    <row r="1473" spans="1:7" x14ac:dyDescent="0.25">
      <c r="A1473" s="1"/>
      <c r="B1473" s="1"/>
      <c r="C1473" s="1"/>
      <c r="D1473" s="1"/>
      <c r="E1473" s="1" t="s">
        <v>519</v>
      </c>
      <c r="F1473" s="1" t="s">
        <v>1713</v>
      </c>
      <c r="G1473" s="1">
        <v>2000</v>
      </c>
    </row>
    <row r="1474" spans="1:7" x14ac:dyDescent="0.25">
      <c r="A1474" s="1"/>
      <c r="B1474" s="1"/>
      <c r="C1474" s="1"/>
      <c r="D1474" s="1"/>
      <c r="E1474" s="1" t="s">
        <v>521</v>
      </c>
      <c r="F1474" s="1" t="s">
        <v>1714</v>
      </c>
      <c r="G1474" s="1">
        <v>0</v>
      </c>
    </row>
    <row r="1475" spans="1:7" x14ac:dyDescent="0.25">
      <c r="A1475" s="1"/>
      <c r="B1475" s="1"/>
      <c r="C1475" s="1"/>
      <c r="D1475" s="1"/>
      <c r="E1475" s="1" t="s">
        <v>611</v>
      </c>
      <c r="F1475" s="1" t="s">
        <v>1715</v>
      </c>
      <c r="G1475" s="1">
        <v>135</v>
      </c>
    </row>
    <row r="1476" spans="1:7" x14ac:dyDescent="0.25">
      <c r="A1476" s="1"/>
      <c r="B1476" s="1"/>
      <c r="C1476" s="1"/>
      <c r="D1476" s="1"/>
      <c r="E1476" s="1" t="s">
        <v>525</v>
      </c>
      <c r="F1476" s="1" t="s">
        <v>1716</v>
      </c>
      <c r="G1476" s="1">
        <v>300</v>
      </c>
    </row>
    <row r="1477" spans="1:7" x14ac:dyDescent="0.25">
      <c r="A1477" s="1"/>
      <c r="B1477" s="1"/>
      <c r="C1477" s="1"/>
      <c r="D1477" s="1" t="s">
        <v>528</v>
      </c>
      <c r="E1477" s="1"/>
      <c r="F1477" s="1"/>
      <c r="G1477" s="1">
        <v>5513</v>
      </c>
    </row>
    <row r="1478" spans="1:7" x14ac:dyDescent="0.25">
      <c r="A1478" s="1"/>
      <c r="B1478" s="1"/>
      <c r="C1478" s="1"/>
      <c r="D1478" s="1"/>
      <c r="E1478" s="1"/>
      <c r="F1478" s="1"/>
      <c r="G1478" s="1"/>
    </row>
    <row r="1479" spans="1:7" x14ac:dyDescent="0.25">
      <c r="A1479" s="1"/>
      <c r="B1479" s="1"/>
      <c r="C1479" s="1"/>
      <c r="D1479" s="1" t="s">
        <v>529</v>
      </c>
      <c r="E1479" s="1"/>
      <c r="F1479" s="1"/>
      <c r="G1479" s="1"/>
    </row>
    <row r="1480" spans="1:7" x14ac:dyDescent="0.25">
      <c r="A1480" s="1"/>
      <c r="B1480" s="1"/>
      <c r="C1480" s="1"/>
      <c r="D1480" s="1"/>
      <c r="E1480" s="1" t="s">
        <v>1717</v>
      </c>
      <c r="F1480" s="1" t="s">
        <v>1718</v>
      </c>
      <c r="G1480" s="1">
        <v>0</v>
      </c>
    </row>
    <row r="1481" spans="1:7" x14ac:dyDescent="0.25">
      <c r="A1481" s="1"/>
      <c r="B1481" s="1"/>
      <c r="C1481" s="1"/>
      <c r="D1481" s="1"/>
      <c r="E1481" s="1" t="s">
        <v>1719</v>
      </c>
      <c r="F1481" s="1" t="s">
        <v>1720</v>
      </c>
      <c r="G1481" s="1">
        <v>0</v>
      </c>
    </row>
    <row r="1482" spans="1:7" x14ac:dyDescent="0.25">
      <c r="A1482" s="1"/>
      <c r="B1482" s="1"/>
      <c r="C1482" s="1"/>
      <c r="D1482" s="1" t="s">
        <v>532</v>
      </c>
      <c r="E1482" s="1"/>
      <c r="F1482" s="1"/>
      <c r="G1482" s="1">
        <v>0</v>
      </c>
    </row>
    <row r="1483" spans="1:7" x14ac:dyDescent="0.25">
      <c r="A1483" s="1"/>
      <c r="B1483" s="1"/>
      <c r="C1483" s="1"/>
      <c r="D1483" s="1"/>
      <c r="E1483" s="1"/>
      <c r="F1483" s="1"/>
      <c r="G1483" s="1"/>
    </row>
    <row r="1484" spans="1:7" x14ac:dyDescent="0.25">
      <c r="A1484" s="1"/>
      <c r="B1484" s="1"/>
      <c r="C1484" s="1"/>
      <c r="D1484" s="1" t="s">
        <v>533</v>
      </c>
      <c r="E1484" s="1"/>
      <c r="F1484" s="1"/>
      <c r="G1484" s="1"/>
    </row>
    <row r="1485" spans="1:7" x14ac:dyDescent="0.25">
      <c r="A1485" s="1"/>
      <c r="B1485" s="1"/>
      <c r="C1485" s="1"/>
      <c r="D1485" s="1"/>
      <c r="E1485" s="1" t="s">
        <v>534</v>
      </c>
      <c r="F1485" s="1" t="s">
        <v>1721</v>
      </c>
      <c r="G1485" s="1">
        <v>0</v>
      </c>
    </row>
    <row r="1486" spans="1:7" x14ac:dyDescent="0.25">
      <c r="A1486" s="1"/>
      <c r="B1486" s="1"/>
      <c r="C1486" s="1"/>
      <c r="D1486" s="1" t="s">
        <v>536</v>
      </c>
      <c r="E1486" s="1"/>
      <c r="F1486" s="1"/>
      <c r="G1486" s="1">
        <v>0</v>
      </c>
    </row>
    <row r="1487" spans="1:7" x14ac:dyDescent="0.25">
      <c r="A1487" s="1"/>
      <c r="B1487" s="1"/>
      <c r="C1487" s="1" t="s">
        <v>1722</v>
      </c>
      <c r="D1487" s="1"/>
      <c r="E1487" s="1"/>
      <c r="F1487" s="1"/>
      <c r="G1487" s="1">
        <v>239611</v>
      </c>
    </row>
    <row r="1488" spans="1:7" x14ac:dyDescent="0.25">
      <c r="A1488" s="1"/>
      <c r="B1488" s="1"/>
      <c r="C1488" s="1"/>
      <c r="D1488" s="1"/>
      <c r="E1488" s="1"/>
      <c r="F1488" s="1"/>
      <c r="G1488" s="1"/>
    </row>
    <row r="1489" spans="1:7" x14ac:dyDescent="0.25">
      <c r="A1489" s="1"/>
      <c r="B1489" s="1"/>
      <c r="C1489" s="2" t="s">
        <v>1723</v>
      </c>
      <c r="D1489" s="1"/>
      <c r="E1489" s="1"/>
      <c r="F1489" s="1"/>
      <c r="G1489" s="1"/>
    </row>
    <row r="1490" spans="1:7" x14ac:dyDescent="0.25">
      <c r="A1490" s="1"/>
      <c r="B1490" s="1"/>
      <c r="C1490" s="2"/>
      <c r="D1490" s="1" t="s">
        <v>482</v>
      </c>
      <c r="E1490" s="1"/>
      <c r="F1490" s="1"/>
      <c r="G1490" s="1"/>
    </row>
    <row r="1491" spans="1:7" x14ac:dyDescent="0.25">
      <c r="A1491" s="1"/>
      <c r="B1491" s="1"/>
      <c r="C1491" s="1"/>
      <c r="D1491" s="1"/>
      <c r="E1491" s="1" t="s">
        <v>1249</v>
      </c>
      <c r="F1491" s="1" t="s">
        <v>1724</v>
      </c>
      <c r="G1491" s="1">
        <v>56155</v>
      </c>
    </row>
    <row r="1492" spans="1:7" x14ac:dyDescent="0.25">
      <c r="A1492" s="1"/>
      <c r="B1492" s="1"/>
      <c r="C1492" s="1"/>
      <c r="D1492" s="1"/>
      <c r="E1492" s="1" t="s">
        <v>1695</v>
      </c>
      <c r="F1492" s="1" t="s">
        <v>1725</v>
      </c>
      <c r="G1492" s="1"/>
    </row>
    <row r="1493" spans="1:7" x14ac:dyDescent="0.25">
      <c r="A1493" s="1"/>
      <c r="B1493" s="1"/>
      <c r="C1493" s="1"/>
      <c r="D1493" s="1"/>
      <c r="E1493" s="1" t="s">
        <v>1697</v>
      </c>
      <c r="F1493" s="1" t="s">
        <v>1726</v>
      </c>
      <c r="G1493" s="1">
        <v>39167</v>
      </c>
    </row>
    <row r="1494" spans="1:7" x14ac:dyDescent="0.25">
      <c r="A1494" s="1"/>
      <c r="B1494" s="1"/>
      <c r="C1494" s="1"/>
      <c r="D1494" s="1"/>
      <c r="E1494" s="1" t="s">
        <v>541</v>
      </c>
      <c r="F1494" s="1" t="s">
        <v>1727</v>
      </c>
      <c r="G1494" s="1">
        <v>34487</v>
      </c>
    </row>
    <row r="1495" spans="1:7" x14ac:dyDescent="0.25">
      <c r="A1495" s="1"/>
      <c r="B1495" s="1"/>
      <c r="C1495" s="1"/>
      <c r="D1495" s="1"/>
      <c r="E1495" s="1" t="s">
        <v>1257</v>
      </c>
      <c r="F1495" s="1" t="s">
        <v>1728</v>
      </c>
      <c r="G1495" s="1">
        <v>0</v>
      </c>
    </row>
    <row r="1496" spans="1:7" x14ac:dyDescent="0.25">
      <c r="A1496" s="1"/>
      <c r="B1496" s="1"/>
      <c r="C1496" s="1"/>
      <c r="D1496" s="1"/>
      <c r="E1496" s="1" t="s">
        <v>493</v>
      </c>
      <c r="F1496" s="1" t="s">
        <v>1729</v>
      </c>
      <c r="G1496" s="1">
        <v>0</v>
      </c>
    </row>
    <row r="1497" spans="1:7" x14ac:dyDescent="0.25">
      <c r="A1497" s="1"/>
      <c r="B1497" s="1"/>
      <c r="C1497" s="1"/>
      <c r="D1497" s="1"/>
      <c r="E1497" s="1" t="s">
        <v>497</v>
      </c>
      <c r="F1497" s="1" t="s">
        <v>1730</v>
      </c>
      <c r="G1497" s="1">
        <v>2405</v>
      </c>
    </row>
    <row r="1498" spans="1:7" x14ac:dyDescent="0.25">
      <c r="A1498" s="1"/>
      <c r="B1498" s="1"/>
      <c r="C1498" s="1"/>
      <c r="D1498" s="1"/>
      <c r="E1498" s="1" t="s">
        <v>499</v>
      </c>
      <c r="F1498" s="1" t="s">
        <v>1731</v>
      </c>
      <c r="G1498" s="1">
        <v>6492</v>
      </c>
    </row>
    <row r="1499" spans="1:7" x14ac:dyDescent="0.25">
      <c r="A1499" s="1"/>
      <c r="B1499" s="1"/>
      <c r="C1499" s="1"/>
      <c r="D1499" s="1"/>
      <c r="E1499" s="1" t="s">
        <v>501</v>
      </c>
      <c r="F1499" s="1" t="s">
        <v>1732</v>
      </c>
      <c r="G1499" s="1">
        <v>1081</v>
      </c>
    </row>
    <row r="1500" spans="1:7" x14ac:dyDescent="0.25">
      <c r="A1500" s="1"/>
      <c r="B1500" s="1"/>
      <c r="C1500" s="1"/>
      <c r="D1500" s="1" t="s">
        <v>503</v>
      </c>
      <c r="E1500" s="1"/>
      <c r="F1500" s="1"/>
      <c r="G1500" s="1">
        <v>139787</v>
      </c>
    </row>
    <row r="1501" spans="1:7" x14ac:dyDescent="0.25">
      <c r="A1501" s="1"/>
      <c r="B1501" s="1"/>
      <c r="C1501" s="1"/>
      <c r="D1501" s="1"/>
      <c r="E1501" s="1"/>
      <c r="F1501" s="1"/>
      <c r="G1501" s="1"/>
    </row>
    <row r="1502" spans="1:7" x14ac:dyDescent="0.25">
      <c r="A1502" s="1"/>
      <c r="B1502" s="1"/>
      <c r="C1502" s="1"/>
      <c r="D1502" s="1" t="s">
        <v>504</v>
      </c>
      <c r="E1502" s="1"/>
      <c r="F1502" s="1"/>
      <c r="G1502" s="1"/>
    </row>
    <row r="1503" spans="1:7" x14ac:dyDescent="0.25">
      <c r="A1503" s="1"/>
      <c r="B1503" s="1"/>
      <c r="C1503" s="1"/>
      <c r="D1503" s="1"/>
      <c r="E1503" s="1" t="s">
        <v>505</v>
      </c>
      <c r="F1503" s="1" t="s">
        <v>1733</v>
      </c>
      <c r="G1503" s="1">
        <v>10694</v>
      </c>
    </row>
    <row r="1504" spans="1:7" x14ac:dyDescent="0.25">
      <c r="A1504" s="1"/>
      <c r="B1504" s="1"/>
      <c r="C1504" s="1"/>
      <c r="D1504" s="1"/>
      <c r="E1504" s="1" t="s">
        <v>507</v>
      </c>
      <c r="F1504" s="1" t="s">
        <v>1734</v>
      </c>
      <c r="G1504" s="1">
        <v>8784</v>
      </c>
    </row>
    <row r="1505" spans="1:7" x14ac:dyDescent="0.25">
      <c r="A1505" s="1"/>
      <c r="B1505" s="1"/>
      <c r="C1505" s="1"/>
      <c r="D1505" s="1"/>
      <c r="E1505" s="1" t="s">
        <v>509</v>
      </c>
      <c r="F1505" s="1" t="s">
        <v>1735</v>
      </c>
      <c r="G1505" s="1">
        <v>20843</v>
      </c>
    </row>
    <row r="1506" spans="1:7" x14ac:dyDescent="0.25">
      <c r="A1506" s="1"/>
      <c r="B1506" s="1"/>
      <c r="C1506" s="1"/>
      <c r="D1506" s="1"/>
      <c r="E1506" s="1" t="s">
        <v>511</v>
      </c>
      <c r="F1506" s="1" t="s">
        <v>1736</v>
      </c>
      <c r="G1506" s="1">
        <v>308</v>
      </c>
    </row>
    <row r="1507" spans="1:7" x14ac:dyDescent="0.25">
      <c r="A1507" s="1"/>
      <c r="B1507" s="1"/>
      <c r="C1507" s="1"/>
      <c r="D1507" s="1" t="s">
        <v>513</v>
      </c>
      <c r="E1507" s="1"/>
      <c r="F1507" s="1"/>
      <c r="G1507" s="1">
        <v>40629</v>
      </c>
    </row>
    <row r="1508" spans="1:7" x14ac:dyDescent="0.25">
      <c r="A1508" s="1"/>
      <c r="B1508" s="1"/>
      <c r="C1508" s="1"/>
      <c r="D1508" s="1"/>
      <c r="E1508" s="1"/>
      <c r="F1508" s="1"/>
      <c r="G1508" s="1"/>
    </row>
    <row r="1509" spans="1:7" x14ac:dyDescent="0.25">
      <c r="A1509" s="1"/>
      <c r="B1509" s="1"/>
      <c r="C1509" s="1"/>
      <c r="D1509" s="1" t="s">
        <v>514</v>
      </c>
      <c r="E1509" s="1"/>
      <c r="F1509" s="1"/>
      <c r="G1509" s="1"/>
    </row>
    <row r="1510" spans="1:7" x14ac:dyDescent="0.25">
      <c r="A1510" s="1"/>
      <c r="B1510" s="1"/>
      <c r="C1510" s="1"/>
      <c r="D1510" s="1"/>
      <c r="E1510" s="1" t="s">
        <v>631</v>
      </c>
      <c r="F1510" s="1" t="s">
        <v>1737</v>
      </c>
      <c r="G1510" s="1">
        <v>1000</v>
      </c>
    </row>
    <row r="1511" spans="1:7" x14ac:dyDescent="0.25">
      <c r="A1511" s="1"/>
      <c r="B1511" s="1"/>
      <c r="C1511" s="1"/>
      <c r="D1511" s="1"/>
      <c r="E1511" s="1" t="s">
        <v>515</v>
      </c>
      <c r="F1511" s="1" t="s">
        <v>1738</v>
      </c>
      <c r="G1511" s="1">
        <v>178</v>
      </c>
    </row>
    <row r="1512" spans="1:7" x14ac:dyDescent="0.25">
      <c r="A1512" s="1"/>
      <c r="B1512" s="1"/>
      <c r="C1512" s="1"/>
      <c r="D1512" s="1"/>
      <c r="E1512" s="1" t="s">
        <v>517</v>
      </c>
      <c r="F1512" s="1" t="s">
        <v>1739</v>
      </c>
      <c r="G1512" s="1">
        <v>2000</v>
      </c>
    </row>
    <row r="1513" spans="1:7" x14ac:dyDescent="0.25">
      <c r="A1513" s="1"/>
      <c r="B1513" s="1"/>
      <c r="C1513" s="1"/>
      <c r="D1513" s="1"/>
      <c r="E1513" s="1" t="s">
        <v>519</v>
      </c>
      <c r="F1513" s="1" t="s">
        <v>1740</v>
      </c>
      <c r="G1513" s="1">
        <v>1500</v>
      </c>
    </row>
    <row r="1514" spans="1:7" x14ac:dyDescent="0.25">
      <c r="A1514" s="1"/>
      <c r="B1514" s="1"/>
      <c r="C1514" s="1"/>
      <c r="D1514" s="1"/>
      <c r="E1514" s="1" t="s">
        <v>611</v>
      </c>
      <c r="F1514" s="1" t="s">
        <v>1741</v>
      </c>
      <c r="G1514" s="1">
        <v>135</v>
      </c>
    </row>
    <row r="1515" spans="1:7" x14ac:dyDescent="0.25">
      <c r="A1515" s="1"/>
      <c r="B1515" s="1"/>
      <c r="C1515" s="1"/>
      <c r="D1515" s="1"/>
      <c r="E1515" s="1" t="s">
        <v>525</v>
      </c>
      <c r="F1515" s="1" t="s">
        <v>1742</v>
      </c>
      <c r="G1515" s="1">
        <v>900</v>
      </c>
    </row>
    <row r="1516" spans="1:7" x14ac:dyDescent="0.25">
      <c r="A1516" s="1"/>
      <c r="B1516" s="1"/>
      <c r="C1516" s="1"/>
      <c r="D1516" s="1" t="s">
        <v>528</v>
      </c>
      <c r="E1516" s="1"/>
      <c r="F1516" s="1"/>
      <c r="G1516" s="1">
        <v>5713</v>
      </c>
    </row>
    <row r="1517" spans="1:7" x14ac:dyDescent="0.25">
      <c r="A1517" s="1"/>
      <c r="B1517" s="1"/>
      <c r="C1517" s="1"/>
      <c r="D1517" s="1"/>
      <c r="E1517" s="1"/>
      <c r="F1517" s="1"/>
      <c r="G1517" s="1"/>
    </row>
    <row r="1518" spans="1:7" x14ac:dyDescent="0.25">
      <c r="A1518" s="1"/>
      <c r="B1518" s="1"/>
      <c r="C1518" s="1"/>
      <c r="D1518" s="1" t="s">
        <v>529</v>
      </c>
      <c r="E1518" s="1"/>
      <c r="F1518" s="1"/>
      <c r="G1518" s="1"/>
    </row>
    <row r="1519" spans="1:7" x14ac:dyDescent="0.25">
      <c r="A1519" s="1"/>
      <c r="B1519" s="1"/>
      <c r="C1519" s="1"/>
      <c r="D1519" s="1"/>
      <c r="E1519" s="1" t="s">
        <v>1717</v>
      </c>
      <c r="F1519" s="1" t="s">
        <v>1743</v>
      </c>
      <c r="G1519" s="1">
        <v>0</v>
      </c>
    </row>
    <row r="1520" spans="1:7" x14ac:dyDescent="0.25">
      <c r="A1520" s="1"/>
      <c r="B1520" s="1"/>
      <c r="C1520" s="1"/>
      <c r="D1520" s="1"/>
      <c r="E1520" s="1" t="s">
        <v>1719</v>
      </c>
      <c r="F1520" s="1" t="s">
        <v>1744</v>
      </c>
      <c r="G1520" s="1">
        <v>0</v>
      </c>
    </row>
    <row r="1521" spans="1:7" x14ac:dyDescent="0.25">
      <c r="A1521" s="1"/>
      <c r="B1521" s="1"/>
      <c r="C1521" s="1"/>
      <c r="D1521" s="1" t="s">
        <v>532</v>
      </c>
      <c r="E1521" s="1"/>
      <c r="F1521" s="1"/>
      <c r="G1521" s="1">
        <v>0</v>
      </c>
    </row>
    <row r="1522" spans="1:7" x14ac:dyDescent="0.25">
      <c r="A1522" s="1"/>
      <c r="B1522" s="1"/>
      <c r="C1522" s="1"/>
      <c r="D1522" s="1"/>
      <c r="E1522" s="1"/>
      <c r="F1522" s="1"/>
      <c r="G1522" s="1"/>
    </row>
    <row r="1523" spans="1:7" x14ac:dyDescent="0.25">
      <c r="A1523" s="1"/>
      <c r="B1523" s="1"/>
      <c r="C1523" s="1"/>
      <c r="D1523" s="1" t="s">
        <v>533</v>
      </c>
      <c r="E1523" s="1"/>
      <c r="F1523" s="1"/>
      <c r="G1523" s="1"/>
    </row>
    <row r="1524" spans="1:7" x14ac:dyDescent="0.25">
      <c r="A1524" s="1"/>
      <c r="B1524" s="1"/>
      <c r="C1524" s="1"/>
      <c r="D1524" s="1"/>
      <c r="E1524" s="1" t="s">
        <v>761</v>
      </c>
      <c r="F1524" s="1" t="s">
        <v>1745</v>
      </c>
      <c r="G1524" s="1">
        <v>0</v>
      </c>
    </row>
    <row r="1525" spans="1:7" x14ac:dyDescent="0.25">
      <c r="A1525" s="1"/>
      <c r="B1525" s="1"/>
      <c r="C1525" s="1"/>
      <c r="D1525" s="1" t="s">
        <v>536</v>
      </c>
      <c r="E1525" s="1"/>
      <c r="F1525" s="1"/>
      <c r="G1525" s="1">
        <v>0</v>
      </c>
    </row>
    <row r="1526" spans="1:7" x14ac:dyDescent="0.25">
      <c r="A1526" s="1"/>
      <c r="B1526" s="1"/>
      <c r="C1526" s="1" t="s">
        <v>1746</v>
      </c>
      <c r="D1526" s="1"/>
      <c r="E1526" s="1"/>
      <c r="F1526" s="1"/>
      <c r="G1526" s="1">
        <v>186129</v>
      </c>
    </row>
    <row r="1527" spans="1:7" x14ac:dyDescent="0.25">
      <c r="A1527" s="1"/>
      <c r="B1527" s="1"/>
      <c r="C1527" s="1"/>
      <c r="D1527" s="1"/>
      <c r="E1527" s="1"/>
      <c r="F1527" s="1"/>
      <c r="G1527" s="1"/>
    </row>
    <row r="1528" spans="1:7" x14ac:dyDescent="0.25">
      <c r="A1528" s="1"/>
      <c r="B1528" s="1"/>
      <c r="C1528" s="2" t="s">
        <v>1747</v>
      </c>
      <c r="D1528" s="1"/>
      <c r="E1528" s="1"/>
      <c r="F1528" s="1"/>
      <c r="G1528" s="1"/>
    </row>
    <row r="1529" spans="1:7" x14ac:dyDescent="0.25">
      <c r="A1529" s="1"/>
      <c r="B1529" s="1"/>
      <c r="C1529" s="1"/>
      <c r="D1529" s="1" t="s">
        <v>482</v>
      </c>
      <c r="E1529" s="1"/>
      <c r="F1529" s="1"/>
      <c r="G1529" s="1"/>
    </row>
    <row r="1530" spans="1:7" x14ac:dyDescent="0.25">
      <c r="A1530" s="1"/>
      <c r="B1530" s="1"/>
      <c r="C1530" s="1"/>
      <c r="D1530" s="1"/>
      <c r="E1530" s="1" t="s">
        <v>1249</v>
      </c>
      <c r="F1530" s="1" t="s">
        <v>1748</v>
      </c>
      <c r="G1530" s="1">
        <v>85358</v>
      </c>
    </row>
    <row r="1531" spans="1:7" x14ac:dyDescent="0.25">
      <c r="A1531" s="1"/>
      <c r="B1531" s="1"/>
      <c r="C1531" s="1"/>
      <c r="D1531" s="1"/>
      <c r="E1531" s="1" t="s">
        <v>1124</v>
      </c>
      <c r="F1531" s="1" t="s">
        <v>1749</v>
      </c>
      <c r="G1531" s="1">
        <v>53477</v>
      </c>
    </row>
    <row r="1532" spans="1:7" x14ac:dyDescent="0.25">
      <c r="A1532" s="1"/>
      <c r="B1532" s="1"/>
      <c r="C1532" s="1"/>
      <c r="D1532" s="1"/>
      <c r="E1532" s="1" t="s">
        <v>1750</v>
      </c>
      <c r="F1532" s="1" t="s">
        <v>1751</v>
      </c>
      <c r="G1532" s="1">
        <v>39167</v>
      </c>
    </row>
    <row r="1533" spans="1:7" x14ac:dyDescent="0.25">
      <c r="A1533" s="1"/>
      <c r="B1533" s="1"/>
      <c r="C1533" s="1"/>
      <c r="D1533" s="1"/>
      <c r="E1533" s="1" t="s">
        <v>541</v>
      </c>
      <c r="F1533" s="1" t="s">
        <v>1752</v>
      </c>
      <c r="G1533" s="1">
        <v>34487</v>
      </c>
    </row>
    <row r="1534" spans="1:7" x14ac:dyDescent="0.25">
      <c r="A1534" s="1"/>
      <c r="B1534" s="1"/>
      <c r="C1534" s="1"/>
      <c r="D1534" s="1"/>
      <c r="E1534" s="1" t="s">
        <v>497</v>
      </c>
      <c r="F1534" s="1" t="s">
        <v>1753</v>
      </c>
      <c r="G1534" s="1">
        <v>3215</v>
      </c>
    </row>
    <row r="1535" spans="1:7" x14ac:dyDescent="0.25">
      <c r="A1535" s="1"/>
      <c r="B1535" s="1"/>
      <c r="C1535" s="1"/>
      <c r="D1535" s="1"/>
      <c r="E1535" s="1" t="s">
        <v>499</v>
      </c>
      <c r="F1535" s="1" t="s">
        <v>1754</v>
      </c>
      <c r="G1535" s="1">
        <v>10626</v>
      </c>
    </row>
    <row r="1536" spans="1:7" x14ac:dyDescent="0.25">
      <c r="A1536" s="1"/>
      <c r="B1536" s="1"/>
      <c r="C1536" s="1"/>
      <c r="D1536" s="1"/>
      <c r="E1536" s="1" t="s">
        <v>501</v>
      </c>
      <c r="F1536" s="1" t="s">
        <v>1755</v>
      </c>
      <c r="G1536" s="1">
        <v>1081</v>
      </c>
    </row>
    <row r="1537" spans="1:7" x14ac:dyDescent="0.25">
      <c r="A1537" s="1"/>
      <c r="B1537" s="1"/>
      <c r="C1537" s="1"/>
      <c r="D1537" s="1" t="s">
        <v>503</v>
      </c>
      <c r="E1537" s="1"/>
      <c r="F1537" s="1"/>
      <c r="G1537" s="1">
        <v>227411</v>
      </c>
    </row>
    <row r="1538" spans="1:7" x14ac:dyDescent="0.25">
      <c r="A1538" s="1"/>
      <c r="B1538" s="1"/>
      <c r="C1538" s="1"/>
      <c r="D1538" s="1"/>
      <c r="E1538" s="1"/>
      <c r="F1538" s="1"/>
      <c r="G1538" s="1"/>
    </row>
    <row r="1539" spans="1:7" x14ac:dyDescent="0.25">
      <c r="A1539" s="1"/>
      <c r="B1539" s="1"/>
      <c r="C1539" s="1"/>
      <c r="D1539" s="1" t="s">
        <v>504</v>
      </c>
      <c r="E1539" s="1"/>
      <c r="F1539" s="1"/>
      <c r="G1539" s="1"/>
    </row>
    <row r="1540" spans="1:7" x14ac:dyDescent="0.25">
      <c r="A1540" s="1"/>
      <c r="B1540" s="1"/>
      <c r="C1540" s="1"/>
      <c r="D1540" s="1"/>
      <c r="E1540" s="1" t="s">
        <v>505</v>
      </c>
      <c r="F1540" s="1" t="s">
        <v>1756</v>
      </c>
      <c r="G1540" s="1">
        <v>17397</v>
      </c>
    </row>
    <row r="1541" spans="1:7" x14ac:dyDescent="0.25">
      <c r="A1541" s="1"/>
      <c r="B1541" s="1"/>
      <c r="C1541" s="1"/>
      <c r="D1541" s="1"/>
      <c r="E1541" s="1" t="s">
        <v>507</v>
      </c>
      <c r="F1541" s="1" t="s">
        <v>1757</v>
      </c>
      <c r="G1541" s="1">
        <v>17568</v>
      </c>
    </row>
    <row r="1542" spans="1:7" x14ac:dyDescent="0.25">
      <c r="A1542" s="1"/>
      <c r="B1542" s="1"/>
      <c r="C1542" s="1"/>
      <c r="D1542" s="1"/>
      <c r="E1542" s="1" t="s">
        <v>509</v>
      </c>
      <c r="F1542" s="1" t="s">
        <v>1758</v>
      </c>
      <c r="G1542" s="1">
        <v>33907</v>
      </c>
    </row>
    <row r="1543" spans="1:7" x14ac:dyDescent="0.25">
      <c r="A1543" s="1"/>
      <c r="B1543" s="1"/>
      <c r="C1543" s="1"/>
      <c r="D1543" s="1"/>
      <c r="E1543" s="1" t="s">
        <v>511</v>
      </c>
      <c r="F1543" s="1" t="s">
        <v>1759</v>
      </c>
      <c r="G1543" s="1">
        <v>501</v>
      </c>
    </row>
    <row r="1544" spans="1:7" x14ac:dyDescent="0.25">
      <c r="A1544" s="1"/>
      <c r="B1544" s="1"/>
      <c r="C1544" s="1"/>
      <c r="D1544" s="1" t="s">
        <v>513</v>
      </c>
      <c r="E1544" s="1"/>
      <c r="F1544" s="1"/>
      <c r="G1544" s="1">
        <v>69373</v>
      </c>
    </row>
    <row r="1545" spans="1:7" x14ac:dyDescent="0.25">
      <c r="A1545" s="1"/>
      <c r="B1545" s="1"/>
      <c r="C1545" s="1"/>
      <c r="D1545" s="1"/>
      <c r="E1545" s="1"/>
      <c r="F1545" s="1"/>
      <c r="G1545" s="1"/>
    </row>
    <row r="1546" spans="1:7" x14ac:dyDescent="0.25">
      <c r="A1546" s="1"/>
      <c r="B1546" s="1"/>
      <c r="C1546" s="1"/>
      <c r="D1546" s="1" t="s">
        <v>514</v>
      </c>
      <c r="E1546" s="1"/>
      <c r="F1546" s="1"/>
      <c r="G1546" s="1"/>
    </row>
    <row r="1547" spans="1:7" x14ac:dyDescent="0.25">
      <c r="A1547" s="1"/>
      <c r="B1547" s="1"/>
      <c r="C1547" s="1"/>
      <c r="D1547" s="1"/>
      <c r="E1547" s="1" t="s">
        <v>515</v>
      </c>
      <c r="F1547" s="1" t="s">
        <v>1760</v>
      </c>
      <c r="G1547" s="1">
        <v>178</v>
      </c>
    </row>
    <row r="1548" spans="1:7" x14ac:dyDescent="0.25">
      <c r="A1548" s="1"/>
      <c r="B1548" s="1"/>
      <c r="C1548" s="1"/>
      <c r="D1548" s="1"/>
      <c r="E1548" s="1" t="s">
        <v>517</v>
      </c>
      <c r="F1548" s="1" t="s">
        <v>1761</v>
      </c>
      <c r="G1548" s="1">
        <v>2000</v>
      </c>
    </row>
    <row r="1549" spans="1:7" x14ac:dyDescent="0.25">
      <c r="A1549" s="1"/>
      <c r="B1549" s="1"/>
      <c r="C1549" s="1"/>
      <c r="D1549" s="1"/>
      <c r="E1549" s="1" t="s">
        <v>519</v>
      </c>
      <c r="F1549" s="1" t="s">
        <v>1762</v>
      </c>
      <c r="G1549" s="1">
        <v>2000</v>
      </c>
    </row>
    <row r="1550" spans="1:7" x14ac:dyDescent="0.25">
      <c r="A1550" s="1"/>
      <c r="B1550" s="1"/>
      <c r="C1550" s="1"/>
      <c r="D1550" s="1"/>
      <c r="E1550" s="1" t="s">
        <v>521</v>
      </c>
      <c r="F1550" s="1" t="s">
        <v>1763</v>
      </c>
      <c r="G1550" s="1">
        <v>0</v>
      </c>
    </row>
    <row r="1551" spans="1:7" x14ac:dyDescent="0.25">
      <c r="A1551" s="1"/>
      <c r="B1551" s="1"/>
      <c r="C1551" s="1"/>
      <c r="D1551" s="1"/>
      <c r="E1551" s="1" t="s">
        <v>611</v>
      </c>
      <c r="F1551" s="1" t="s">
        <v>1764</v>
      </c>
      <c r="G1551" s="1">
        <v>60</v>
      </c>
    </row>
    <row r="1552" spans="1:7" x14ac:dyDescent="0.25">
      <c r="A1552" s="1"/>
      <c r="B1552" s="1"/>
      <c r="C1552" s="1"/>
      <c r="D1552" s="1"/>
      <c r="E1552" s="1" t="s">
        <v>525</v>
      </c>
      <c r="F1552" s="1" t="s">
        <v>1765</v>
      </c>
      <c r="G1552" s="1">
        <v>509</v>
      </c>
    </row>
    <row r="1553" spans="1:7" x14ac:dyDescent="0.25">
      <c r="A1553" s="1"/>
      <c r="B1553" s="1"/>
      <c r="C1553" s="1"/>
      <c r="D1553" s="1" t="s">
        <v>528</v>
      </c>
      <c r="E1553" s="1"/>
      <c r="F1553" s="1"/>
      <c r="G1553" s="1">
        <v>4747</v>
      </c>
    </row>
    <row r="1554" spans="1:7" x14ac:dyDescent="0.25">
      <c r="A1554" s="1"/>
      <c r="B1554" s="1"/>
      <c r="C1554" s="1"/>
      <c r="D1554" s="1"/>
      <c r="E1554" s="1"/>
      <c r="F1554" s="1"/>
      <c r="G1554" s="1"/>
    </row>
    <row r="1555" spans="1:7" x14ac:dyDescent="0.25">
      <c r="A1555" s="1"/>
      <c r="B1555" s="1"/>
      <c r="C1555" s="1"/>
      <c r="D1555" s="1" t="s">
        <v>529</v>
      </c>
      <c r="E1555" s="1"/>
      <c r="F1555" s="1"/>
      <c r="G1555" s="1"/>
    </row>
    <row r="1556" spans="1:7" x14ac:dyDescent="0.25">
      <c r="A1556" s="1"/>
      <c r="B1556" s="1"/>
      <c r="C1556" s="1"/>
      <c r="D1556" s="1"/>
      <c r="E1556" s="1" t="s">
        <v>1717</v>
      </c>
      <c r="F1556" s="1" t="s">
        <v>1766</v>
      </c>
      <c r="G1556" s="1">
        <v>0</v>
      </c>
    </row>
    <row r="1557" spans="1:7" x14ac:dyDescent="0.25">
      <c r="A1557" s="1"/>
      <c r="B1557" s="1"/>
      <c r="C1557" s="1"/>
      <c r="D1557" s="1" t="s">
        <v>532</v>
      </c>
      <c r="E1557" s="1"/>
      <c r="F1557" s="1"/>
      <c r="G1557" s="1">
        <v>0</v>
      </c>
    </row>
    <row r="1558" spans="1:7" x14ac:dyDescent="0.25">
      <c r="A1558" s="1"/>
      <c r="B1558" s="1"/>
      <c r="C1558" s="1"/>
      <c r="D1558" s="1"/>
      <c r="E1558" s="1"/>
      <c r="F1558" s="1"/>
      <c r="G1558" s="1"/>
    </row>
    <row r="1559" spans="1:7" x14ac:dyDescent="0.25">
      <c r="A1559" s="1"/>
      <c r="B1559" s="1"/>
      <c r="C1559" s="1"/>
      <c r="D1559" s="1" t="s">
        <v>533</v>
      </c>
      <c r="E1559" s="1"/>
      <c r="F1559" s="1"/>
      <c r="G1559" s="1"/>
    </row>
    <row r="1560" spans="1:7" x14ac:dyDescent="0.25">
      <c r="A1560" s="1"/>
      <c r="B1560" s="1"/>
      <c r="C1560" s="1"/>
      <c r="D1560" s="1"/>
      <c r="E1560" s="1" t="s">
        <v>761</v>
      </c>
      <c r="F1560" s="1" t="s">
        <v>1767</v>
      </c>
      <c r="G1560" s="1">
        <v>0</v>
      </c>
    </row>
    <row r="1561" spans="1:7" x14ac:dyDescent="0.25">
      <c r="A1561" s="1"/>
      <c r="B1561" s="1"/>
      <c r="C1561" s="1"/>
      <c r="D1561" s="1" t="s">
        <v>536</v>
      </c>
      <c r="E1561" s="1"/>
      <c r="F1561" s="1"/>
      <c r="G1561" s="1">
        <v>0</v>
      </c>
    </row>
    <row r="1562" spans="1:7" x14ac:dyDescent="0.25">
      <c r="A1562" s="1"/>
      <c r="B1562" s="1"/>
      <c r="C1562" s="1" t="s">
        <v>1768</v>
      </c>
      <c r="D1562" s="1"/>
      <c r="E1562" s="1"/>
      <c r="F1562" s="1"/>
      <c r="G1562" s="1">
        <v>301531</v>
      </c>
    </row>
    <row r="1563" spans="1:7" x14ac:dyDescent="0.25">
      <c r="A1563" s="1"/>
      <c r="B1563" s="1"/>
      <c r="C1563" s="1"/>
      <c r="D1563" s="1"/>
      <c r="E1563" s="1"/>
      <c r="F1563" s="1"/>
      <c r="G1563" s="1"/>
    </row>
    <row r="1564" spans="1:7" x14ac:dyDescent="0.25">
      <c r="A1564" s="1"/>
      <c r="B1564" s="1"/>
      <c r="C1564" s="2" t="s">
        <v>1769</v>
      </c>
      <c r="D1564" s="1"/>
      <c r="E1564" s="1"/>
      <c r="F1564" s="1"/>
      <c r="G1564" s="1"/>
    </row>
    <row r="1565" spans="1:7" x14ac:dyDescent="0.25">
      <c r="A1565" s="1"/>
      <c r="B1565" s="1"/>
      <c r="C1565" s="1"/>
      <c r="D1565" s="1" t="s">
        <v>482</v>
      </c>
      <c r="E1565" s="1"/>
      <c r="F1565" s="1"/>
      <c r="G1565" s="1"/>
    </row>
    <row r="1566" spans="1:7" x14ac:dyDescent="0.25">
      <c r="A1566" s="1"/>
      <c r="B1566" s="1"/>
      <c r="C1566" s="1"/>
      <c r="D1566" s="1"/>
      <c r="E1566" s="1" t="s">
        <v>1249</v>
      </c>
      <c r="F1566" s="1" t="s">
        <v>1770</v>
      </c>
      <c r="G1566" s="1">
        <v>56155</v>
      </c>
    </row>
    <row r="1567" spans="1:7" x14ac:dyDescent="0.25">
      <c r="A1567" s="1"/>
      <c r="B1567" s="1"/>
      <c r="C1567" s="1"/>
      <c r="D1567" s="1"/>
      <c r="E1567" s="1" t="s">
        <v>1695</v>
      </c>
      <c r="F1567" s="1" t="s">
        <v>1771</v>
      </c>
      <c r="G1567" s="1"/>
    </row>
    <row r="1568" spans="1:7" x14ac:dyDescent="0.25">
      <c r="A1568" s="1"/>
      <c r="B1568" s="1"/>
      <c r="C1568" s="1"/>
      <c r="D1568" s="1"/>
      <c r="E1568" s="1" t="s">
        <v>1697</v>
      </c>
      <c r="F1568" s="1" t="s">
        <v>1772</v>
      </c>
      <c r="G1568" s="1">
        <v>44720</v>
      </c>
    </row>
    <row r="1569" spans="1:7" x14ac:dyDescent="0.25">
      <c r="A1569" s="1"/>
      <c r="B1569" s="1"/>
      <c r="C1569" s="1"/>
      <c r="D1569" s="1"/>
      <c r="E1569" s="1" t="s">
        <v>541</v>
      </c>
      <c r="F1569" s="1" t="s">
        <v>1773</v>
      </c>
      <c r="G1569" s="1">
        <v>34487</v>
      </c>
    </row>
    <row r="1570" spans="1:7" x14ac:dyDescent="0.25">
      <c r="A1570" s="1"/>
      <c r="B1570" s="1"/>
      <c r="C1570" s="1"/>
      <c r="D1570" s="1"/>
      <c r="E1570" s="1" t="s">
        <v>1774</v>
      </c>
      <c r="F1570" s="1" t="s">
        <v>1775</v>
      </c>
      <c r="G1570" s="1">
        <v>15153</v>
      </c>
    </row>
    <row r="1571" spans="1:7" x14ac:dyDescent="0.25">
      <c r="A1571" s="1"/>
      <c r="B1571" s="1"/>
      <c r="C1571" s="1"/>
      <c r="D1571" s="1"/>
      <c r="E1571" s="1" t="s">
        <v>495</v>
      </c>
      <c r="F1571" s="1" t="s">
        <v>1776</v>
      </c>
      <c r="G1571" s="1">
        <v>0</v>
      </c>
    </row>
    <row r="1572" spans="1:7" x14ac:dyDescent="0.25">
      <c r="A1572" s="1"/>
      <c r="B1572" s="1"/>
      <c r="C1572" s="1"/>
      <c r="D1572" s="1"/>
      <c r="E1572" s="1" t="s">
        <v>497</v>
      </c>
      <c r="F1572" s="1" t="s">
        <v>1777</v>
      </c>
      <c r="G1572" s="1">
        <v>2555</v>
      </c>
    </row>
    <row r="1573" spans="1:7" x14ac:dyDescent="0.25">
      <c r="A1573" s="1"/>
      <c r="B1573" s="1"/>
      <c r="C1573" s="1"/>
      <c r="D1573" s="1"/>
      <c r="E1573" s="1" t="s">
        <v>499</v>
      </c>
      <c r="F1573" s="1" t="s">
        <v>1778</v>
      </c>
      <c r="G1573" s="1">
        <v>6769</v>
      </c>
    </row>
    <row r="1574" spans="1:7" x14ac:dyDescent="0.25">
      <c r="A1574" s="1"/>
      <c r="B1574" s="1"/>
      <c r="C1574" s="1"/>
      <c r="D1574" s="1"/>
      <c r="E1574" s="1" t="s">
        <v>501</v>
      </c>
      <c r="F1574" s="1" t="s">
        <v>1779</v>
      </c>
      <c r="G1574" s="1">
        <v>1081</v>
      </c>
    </row>
    <row r="1575" spans="1:7" x14ac:dyDescent="0.25">
      <c r="A1575" s="1"/>
      <c r="B1575" s="1"/>
      <c r="C1575" s="1"/>
      <c r="D1575" s="1" t="s">
        <v>503</v>
      </c>
      <c r="E1575" s="1"/>
      <c r="F1575" s="1"/>
      <c r="G1575" s="1">
        <v>160920</v>
      </c>
    </row>
    <row r="1576" spans="1:7" x14ac:dyDescent="0.25">
      <c r="A1576" s="1"/>
      <c r="B1576" s="1"/>
      <c r="C1576" s="1"/>
      <c r="D1576" s="1"/>
      <c r="E1576" s="1"/>
      <c r="F1576" s="1"/>
      <c r="G1576" s="1"/>
    </row>
    <row r="1577" spans="1:7" x14ac:dyDescent="0.25">
      <c r="A1577" s="1"/>
      <c r="B1577" s="1"/>
      <c r="C1577" s="1"/>
      <c r="D1577" s="1" t="s">
        <v>504</v>
      </c>
      <c r="E1577" s="1"/>
      <c r="F1577" s="1"/>
      <c r="G1577" s="1"/>
    </row>
    <row r="1578" spans="1:7" x14ac:dyDescent="0.25">
      <c r="A1578" s="1"/>
      <c r="B1578" s="1"/>
      <c r="C1578" s="1"/>
      <c r="D1578" s="1"/>
      <c r="E1578" s="1" t="s">
        <v>505</v>
      </c>
      <c r="F1578" s="1" t="s">
        <v>1780</v>
      </c>
      <c r="G1578" s="1">
        <v>12311</v>
      </c>
    </row>
    <row r="1579" spans="1:7" x14ac:dyDescent="0.25">
      <c r="A1579" s="1"/>
      <c r="B1579" s="1"/>
      <c r="C1579" s="1"/>
      <c r="D1579" s="1"/>
      <c r="E1579" s="1" t="s">
        <v>507</v>
      </c>
      <c r="F1579" s="1" t="s">
        <v>1781</v>
      </c>
      <c r="G1579" s="1">
        <v>14664</v>
      </c>
    </row>
    <row r="1580" spans="1:7" x14ac:dyDescent="0.25">
      <c r="A1580" s="1"/>
      <c r="B1580" s="1"/>
      <c r="C1580" s="1"/>
      <c r="D1580" s="1"/>
      <c r="E1580" s="1" t="s">
        <v>509</v>
      </c>
      <c r="F1580" s="1" t="s">
        <v>1782</v>
      </c>
      <c r="G1580" s="1">
        <v>23994</v>
      </c>
    </row>
    <row r="1581" spans="1:7" x14ac:dyDescent="0.25">
      <c r="A1581" s="1"/>
      <c r="B1581" s="1"/>
      <c r="C1581" s="1"/>
      <c r="D1581" s="1"/>
      <c r="E1581" s="1" t="s">
        <v>511</v>
      </c>
      <c r="F1581" s="1" t="s">
        <v>1783</v>
      </c>
      <c r="G1581" s="1">
        <v>355</v>
      </c>
    </row>
    <row r="1582" spans="1:7" x14ac:dyDescent="0.25">
      <c r="A1582" s="1"/>
      <c r="B1582" s="1"/>
      <c r="C1582" s="1"/>
      <c r="D1582" s="1" t="s">
        <v>513</v>
      </c>
      <c r="E1582" s="1"/>
      <c r="F1582" s="1"/>
      <c r="G1582" s="1">
        <v>51324</v>
      </c>
    </row>
    <row r="1583" spans="1:7" x14ac:dyDescent="0.25">
      <c r="A1583" s="1"/>
      <c r="B1583" s="1"/>
      <c r="C1583" s="1"/>
      <c r="D1583" s="1"/>
      <c r="E1583" s="1"/>
      <c r="F1583" s="1"/>
      <c r="G1583" s="1"/>
    </row>
    <row r="1584" spans="1:7" x14ac:dyDescent="0.25">
      <c r="A1584" s="1"/>
      <c r="B1584" s="1"/>
      <c r="C1584" s="1"/>
      <c r="D1584" s="1" t="s">
        <v>514</v>
      </c>
      <c r="E1584" s="1"/>
      <c r="F1584" s="1"/>
      <c r="G1584" s="1"/>
    </row>
    <row r="1585" spans="1:7" x14ac:dyDescent="0.25">
      <c r="A1585" s="1"/>
      <c r="B1585" s="1"/>
      <c r="C1585" s="1"/>
      <c r="D1585" s="1"/>
      <c r="E1585" s="1" t="s">
        <v>631</v>
      </c>
      <c r="F1585" s="1" t="s">
        <v>1784</v>
      </c>
      <c r="G1585" s="1">
        <v>1300</v>
      </c>
    </row>
    <row r="1586" spans="1:7" x14ac:dyDescent="0.25">
      <c r="A1586" s="1"/>
      <c r="B1586" s="1"/>
      <c r="C1586" s="1"/>
      <c r="D1586" s="1"/>
      <c r="E1586" s="1" t="s">
        <v>606</v>
      </c>
      <c r="F1586" s="1" t="s">
        <v>1785</v>
      </c>
      <c r="G1586" s="1">
        <v>0</v>
      </c>
    </row>
    <row r="1587" spans="1:7" x14ac:dyDescent="0.25">
      <c r="A1587" s="1"/>
      <c r="B1587" s="1"/>
      <c r="C1587" s="1"/>
      <c r="D1587" s="1"/>
      <c r="E1587" s="1" t="s">
        <v>515</v>
      </c>
      <c r="F1587" s="1" t="s">
        <v>1786</v>
      </c>
      <c r="G1587" s="1">
        <v>178</v>
      </c>
    </row>
    <row r="1588" spans="1:7" x14ac:dyDescent="0.25">
      <c r="A1588" s="1"/>
      <c r="B1588" s="1"/>
      <c r="C1588" s="1"/>
      <c r="D1588" s="1"/>
      <c r="E1588" s="1" t="s">
        <v>517</v>
      </c>
      <c r="F1588" s="1" t="s">
        <v>1787</v>
      </c>
      <c r="G1588" s="1">
        <v>2000</v>
      </c>
    </row>
    <row r="1589" spans="1:7" x14ac:dyDescent="0.25">
      <c r="A1589" s="1"/>
      <c r="B1589" s="1"/>
      <c r="C1589" s="1"/>
      <c r="D1589" s="1"/>
      <c r="E1589" s="1" t="s">
        <v>519</v>
      </c>
      <c r="F1589" s="1" t="s">
        <v>1788</v>
      </c>
      <c r="G1589" s="1">
        <v>1500</v>
      </c>
    </row>
    <row r="1590" spans="1:7" x14ac:dyDescent="0.25">
      <c r="A1590" s="1"/>
      <c r="B1590" s="1"/>
      <c r="C1590" s="1"/>
      <c r="D1590" s="1"/>
      <c r="E1590" s="1" t="s">
        <v>611</v>
      </c>
      <c r="F1590" s="1" t="s">
        <v>1789</v>
      </c>
      <c r="G1590" s="1">
        <v>240</v>
      </c>
    </row>
    <row r="1591" spans="1:7" x14ac:dyDescent="0.25">
      <c r="A1591" s="1"/>
      <c r="B1591" s="1"/>
      <c r="C1591" s="1"/>
      <c r="D1591" s="1"/>
      <c r="E1591" s="1" t="s">
        <v>525</v>
      </c>
      <c r="F1591" s="1" t="s">
        <v>1790</v>
      </c>
      <c r="G1591" s="1">
        <v>500</v>
      </c>
    </row>
    <row r="1592" spans="1:7" x14ac:dyDescent="0.25">
      <c r="A1592" s="1"/>
      <c r="B1592" s="1"/>
      <c r="C1592" s="1"/>
      <c r="D1592" s="1" t="s">
        <v>528</v>
      </c>
      <c r="E1592" s="1"/>
      <c r="F1592" s="1"/>
      <c r="G1592" s="1">
        <v>5718</v>
      </c>
    </row>
    <row r="1593" spans="1:7" x14ac:dyDescent="0.25">
      <c r="A1593" s="1"/>
      <c r="B1593" s="1"/>
      <c r="C1593" s="1"/>
      <c r="D1593" s="1"/>
      <c r="E1593" s="1"/>
      <c r="F1593" s="1"/>
      <c r="G1593" s="1"/>
    </row>
    <row r="1594" spans="1:7" x14ac:dyDescent="0.25">
      <c r="A1594" s="1"/>
      <c r="B1594" s="1"/>
      <c r="C1594" s="1"/>
      <c r="D1594" s="1" t="s">
        <v>529</v>
      </c>
      <c r="E1594" s="1"/>
      <c r="F1594" s="1"/>
      <c r="G1594" s="1"/>
    </row>
    <row r="1595" spans="1:7" x14ac:dyDescent="0.25">
      <c r="A1595" s="1"/>
      <c r="B1595" s="1"/>
      <c r="C1595" s="1"/>
      <c r="D1595" s="1"/>
      <c r="E1595" s="1" t="s">
        <v>1717</v>
      </c>
      <c r="F1595" s="1" t="s">
        <v>1791</v>
      </c>
      <c r="G1595" s="1">
        <v>0</v>
      </c>
    </row>
    <row r="1596" spans="1:7" x14ac:dyDescent="0.25">
      <c r="A1596" s="1"/>
      <c r="B1596" s="1"/>
      <c r="C1596" s="1"/>
      <c r="D1596" s="1"/>
      <c r="E1596" s="1" t="s">
        <v>1719</v>
      </c>
      <c r="F1596" s="1" t="s">
        <v>1792</v>
      </c>
      <c r="G1596" s="1">
        <v>0</v>
      </c>
    </row>
    <row r="1597" spans="1:7" x14ac:dyDescent="0.25">
      <c r="A1597" s="1"/>
      <c r="B1597" s="1"/>
      <c r="C1597" s="1"/>
      <c r="D1597" s="1" t="s">
        <v>532</v>
      </c>
      <c r="E1597" s="1"/>
      <c r="F1597" s="1"/>
      <c r="G1597" s="1">
        <v>0</v>
      </c>
    </row>
    <row r="1598" spans="1:7" x14ac:dyDescent="0.25">
      <c r="A1598" s="1"/>
      <c r="B1598" s="1"/>
      <c r="C1598" s="1"/>
      <c r="D1598" s="1"/>
      <c r="E1598" s="1"/>
      <c r="F1598" s="1"/>
      <c r="G1598" s="1"/>
    </row>
    <row r="1599" spans="1:7" x14ac:dyDescent="0.25">
      <c r="A1599" s="1"/>
      <c r="B1599" s="1"/>
      <c r="C1599" s="1"/>
      <c r="D1599" s="1" t="s">
        <v>533</v>
      </c>
      <c r="E1599" s="1"/>
      <c r="F1599" s="1"/>
      <c r="G1599" s="1"/>
    </row>
    <row r="1600" spans="1:7" x14ac:dyDescent="0.25">
      <c r="A1600" s="1"/>
      <c r="B1600" s="1"/>
      <c r="C1600" s="1"/>
      <c r="D1600" s="1"/>
      <c r="E1600" s="1" t="s">
        <v>761</v>
      </c>
      <c r="F1600" s="1" t="s">
        <v>1793</v>
      </c>
      <c r="G1600" s="1">
        <v>0</v>
      </c>
    </row>
    <row r="1601" spans="1:7" x14ac:dyDescent="0.25">
      <c r="A1601" s="1"/>
      <c r="B1601" s="1"/>
      <c r="C1601" s="1"/>
      <c r="D1601" s="1" t="s">
        <v>536</v>
      </c>
      <c r="E1601" s="1"/>
      <c r="F1601" s="1"/>
      <c r="G1601" s="1">
        <v>0</v>
      </c>
    </row>
    <row r="1602" spans="1:7" x14ac:dyDescent="0.25">
      <c r="A1602" s="1"/>
      <c r="B1602" s="1"/>
      <c r="C1602" s="1" t="s">
        <v>1794</v>
      </c>
      <c r="D1602" s="1"/>
      <c r="E1602" s="1"/>
      <c r="F1602" s="1"/>
      <c r="G1602" s="1">
        <v>217962</v>
      </c>
    </row>
    <row r="1603" spans="1:7" x14ac:dyDescent="0.25">
      <c r="A1603" s="1"/>
      <c r="B1603" s="1"/>
      <c r="C1603" s="1"/>
      <c r="D1603" s="1"/>
      <c r="E1603" s="1"/>
      <c r="F1603" s="1"/>
      <c r="G1603" s="1"/>
    </row>
    <row r="1604" spans="1:7" x14ac:dyDescent="0.25">
      <c r="A1604" s="1"/>
      <c r="B1604" s="1"/>
      <c r="C1604" s="2" t="s">
        <v>1795</v>
      </c>
      <c r="D1604" s="1"/>
      <c r="E1604" s="1"/>
      <c r="F1604" s="1"/>
      <c r="G1604" s="1"/>
    </row>
    <row r="1605" spans="1:7" x14ac:dyDescent="0.25">
      <c r="A1605" s="1"/>
      <c r="B1605" s="1"/>
      <c r="C1605" s="1"/>
      <c r="D1605" s="1" t="s">
        <v>482</v>
      </c>
      <c r="E1605" s="1"/>
      <c r="F1605" s="1"/>
      <c r="G1605" s="1"/>
    </row>
    <row r="1606" spans="1:7" x14ac:dyDescent="0.25">
      <c r="A1606" s="1"/>
      <c r="B1606" s="1"/>
      <c r="C1606" s="1"/>
      <c r="D1606" s="1"/>
      <c r="E1606" s="1" t="s">
        <v>1796</v>
      </c>
      <c r="F1606" s="1" t="s">
        <v>1797</v>
      </c>
      <c r="G1606" s="1">
        <v>18000</v>
      </c>
    </row>
    <row r="1607" spans="1:7" x14ac:dyDescent="0.25">
      <c r="A1607" s="1"/>
      <c r="B1607" s="1"/>
      <c r="C1607" s="1"/>
      <c r="D1607" s="1"/>
      <c r="E1607" s="1" t="s">
        <v>1798</v>
      </c>
      <c r="F1607" s="1" t="s">
        <v>1799</v>
      </c>
      <c r="G1607" s="1">
        <v>0</v>
      </c>
    </row>
    <row r="1608" spans="1:7" x14ac:dyDescent="0.25">
      <c r="A1608" s="1"/>
      <c r="B1608" s="1"/>
      <c r="C1608" s="1"/>
      <c r="D1608" s="1"/>
      <c r="E1608" s="1" t="s">
        <v>1800</v>
      </c>
      <c r="F1608" s="1" t="s">
        <v>1801</v>
      </c>
      <c r="G1608" s="1">
        <v>255030</v>
      </c>
    </row>
    <row r="1609" spans="1:7" x14ac:dyDescent="0.25">
      <c r="A1609" s="1"/>
      <c r="B1609" s="1"/>
      <c r="C1609" s="1"/>
      <c r="D1609" s="1"/>
      <c r="E1609" s="1" t="s">
        <v>1802</v>
      </c>
      <c r="F1609" s="1" t="s">
        <v>1803</v>
      </c>
      <c r="G1609" s="1">
        <v>230028</v>
      </c>
    </row>
    <row r="1610" spans="1:7" x14ac:dyDescent="0.25">
      <c r="A1610" s="1"/>
      <c r="B1610" s="1"/>
      <c r="C1610" s="1"/>
      <c r="D1610" s="1"/>
      <c r="E1610" s="1" t="s">
        <v>1804</v>
      </c>
      <c r="F1610" s="1" t="s">
        <v>1805</v>
      </c>
      <c r="G1610" s="1"/>
    </row>
    <row r="1611" spans="1:7" x14ac:dyDescent="0.25">
      <c r="A1611" s="1"/>
      <c r="B1611" s="1"/>
      <c r="C1611" s="1"/>
      <c r="D1611" s="1"/>
      <c r="E1611" s="1" t="s">
        <v>1806</v>
      </c>
      <c r="F1611" s="1" t="s">
        <v>1807</v>
      </c>
      <c r="G1611" s="1">
        <v>103876</v>
      </c>
    </row>
    <row r="1612" spans="1:7" x14ac:dyDescent="0.25">
      <c r="A1612" s="1"/>
      <c r="B1612" s="1"/>
      <c r="C1612" s="1"/>
      <c r="D1612" s="1"/>
      <c r="E1612" s="1" t="s">
        <v>1808</v>
      </c>
      <c r="F1612" s="1" t="s">
        <v>1809</v>
      </c>
      <c r="G1612" s="1">
        <v>137948</v>
      </c>
    </row>
    <row r="1613" spans="1:7" x14ac:dyDescent="0.25">
      <c r="A1613" s="1"/>
      <c r="B1613" s="1"/>
      <c r="C1613" s="1"/>
      <c r="D1613" s="1"/>
      <c r="E1613" s="1" t="s">
        <v>1000</v>
      </c>
      <c r="F1613" s="1" t="s">
        <v>1810</v>
      </c>
      <c r="G1613" s="1">
        <v>0</v>
      </c>
    </row>
    <row r="1614" spans="1:7" x14ac:dyDescent="0.25">
      <c r="A1614" s="1"/>
      <c r="B1614" s="1"/>
      <c r="C1614" s="1"/>
      <c r="D1614" s="1"/>
      <c r="E1614" s="1" t="s">
        <v>1811</v>
      </c>
      <c r="F1614" s="1" t="s">
        <v>1812</v>
      </c>
      <c r="G1614" s="1">
        <v>195835</v>
      </c>
    </row>
    <row r="1615" spans="1:7" x14ac:dyDescent="0.25">
      <c r="A1615" s="1"/>
      <c r="B1615" s="1"/>
      <c r="C1615" s="1"/>
      <c r="D1615" s="1"/>
      <c r="E1615" s="1" t="s">
        <v>1813</v>
      </c>
      <c r="F1615" s="1" t="s">
        <v>1814</v>
      </c>
      <c r="G1615" s="1"/>
    </row>
    <row r="1616" spans="1:7" x14ac:dyDescent="0.25">
      <c r="A1616" s="1"/>
      <c r="B1616" s="1"/>
      <c r="C1616" s="1"/>
      <c r="D1616" s="1"/>
      <c r="E1616" s="1" t="s">
        <v>1815</v>
      </c>
      <c r="F1616" s="1" t="s">
        <v>1816</v>
      </c>
      <c r="G1616" s="1"/>
    </row>
    <row r="1617" spans="1:7" x14ac:dyDescent="0.25">
      <c r="A1617" s="1"/>
      <c r="B1617" s="1"/>
      <c r="C1617" s="1"/>
      <c r="D1617" s="1"/>
      <c r="E1617" s="1" t="s">
        <v>1817</v>
      </c>
      <c r="F1617" s="1" t="s">
        <v>1818</v>
      </c>
      <c r="G1617" s="1">
        <v>38158</v>
      </c>
    </row>
    <row r="1618" spans="1:7" x14ac:dyDescent="0.25">
      <c r="A1618" s="1"/>
      <c r="B1618" s="1"/>
      <c r="C1618" s="1"/>
      <c r="D1618" s="1"/>
      <c r="E1618" s="1" t="s">
        <v>493</v>
      </c>
      <c r="F1618" s="1" t="s">
        <v>1819</v>
      </c>
      <c r="G1618" s="1">
        <v>0</v>
      </c>
    </row>
    <row r="1619" spans="1:7" x14ac:dyDescent="0.25">
      <c r="A1619" s="1"/>
      <c r="B1619" s="1"/>
      <c r="C1619" s="1"/>
      <c r="D1619" s="1"/>
      <c r="E1619" s="1" t="s">
        <v>495</v>
      </c>
      <c r="F1619" s="1" t="s">
        <v>1820</v>
      </c>
      <c r="G1619" s="1">
        <v>0</v>
      </c>
    </row>
    <row r="1620" spans="1:7" x14ac:dyDescent="0.25">
      <c r="A1620" s="1"/>
      <c r="B1620" s="1"/>
      <c r="C1620" s="1"/>
      <c r="D1620" s="1"/>
      <c r="E1620" s="1" t="s">
        <v>497</v>
      </c>
      <c r="F1620" s="1" t="s">
        <v>1821</v>
      </c>
      <c r="G1620" s="1">
        <v>14783</v>
      </c>
    </row>
    <row r="1621" spans="1:7" x14ac:dyDescent="0.25">
      <c r="A1621" s="1"/>
      <c r="B1621" s="1"/>
      <c r="C1621" s="1"/>
      <c r="D1621" s="1"/>
      <c r="E1621" s="1" t="s">
        <v>499</v>
      </c>
      <c r="F1621" s="1" t="s">
        <v>1822</v>
      </c>
      <c r="G1621" s="1">
        <v>74733</v>
      </c>
    </row>
    <row r="1622" spans="1:7" x14ac:dyDescent="0.25">
      <c r="A1622" s="1"/>
      <c r="B1622" s="1"/>
      <c r="C1622" s="1"/>
      <c r="D1622" s="1"/>
      <c r="E1622" s="1" t="s">
        <v>1823</v>
      </c>
      <c r="F1622" s="1" t="s">
        <v>1824</v>
      </c>
      <c r="G1622" s="1">
        <v>3157</v>
      </c>
    </row>
    <row r="1623" spans="1:7" x14ac:dyDescent="0.25">
      <c r="A1623" s="1"/>
      <c r="B1623" s="1"/>
      <c r="C1623" s="1"/>
      <c r="D1623" s="1"/>
      <c r="E1623" s="1" t="s">
        <v>1825</v>
      </c>
      <c r="F1623" s="1" t="s">
        <v>1826</v>
      </c>
      <c r="G1623" s="1">
        <v>5400</v>
      </c>
    </row>
    <row r="1624" spans="1:7" x14ac:dyDescent="0.25">
      <c r="A1624" s="1"/>
      <c r="B1624" s="1"/>
      <c r="C1624" s="1"/>
      <c r="D1624" s="1"/>
      <c r="E1624" s="1" t="s">
        <v>1827</v>
      </c>
      <c r="F1624" s="1" t="s">
        <v>1828</v>
      </c>
      <c r="G1624" s="1">
        <v>104146</v>
      </c>
    </row>
    <row r="1625" spans="1:7" x14ac:dyDescent="0.25">
      <c r="A1625" s="1"/>
      <c r="B1625" s="1"/>
      <c r="C1625" s="1"/>
      <c r="D1625" s="1"/>
      <c r="E1625" s="1" t="s">
        <v>1829</v>
      </c>
      <c r="F1625" s="1" t="s">
        <v>1830</v>
      </c>
      <c r="G1625" s="1">
        <v>0</v>
      </c>
    </row>
    <row r="1626" spans="1:7" x14ac:dyDescent="0.25">
      <c r="A1626" s="1"/>
      <c r="B1626" s="1"/>
      <c r="C1626" s="1"/>
      <c r="D1626" s="1"/>
      <c r="E1626" s="1" t="s">
        <v>1831</v>
      </c>
      <c r="F1626" s="1" t="s">
        <v>1832</v>
      </c>
      <c r="G1626" s="1"/>
    </row>
    <row r="1627" spans="1:7" x14ac:dyDescent="0.25">
      <c r="A1627" s="1"/>
      <c r="B1627" s="1"/>
      <c r="C1627" s="1"/>
      <c r="D1627" s="1"/>
      <c r="E1627" s="1" t="s">
        <v>1833</v>
      </c>
      <c r="F1627" s="1" t="s">
        <v>1834</v>
      </c>
      <c r="G1627" s="1">
        <v>0</v>
      </c>
    </row>
    <row r="1628" spans="1:7" x14ac:dyDescent="0.25">
      <c r="A1628" s="1"/>
      <c r="B1628" s="1"/>
      <c r="C1628" s="1"/>
      <c r="D1628" s="1"/>
      <c r="E1628" s="1" t="s">
        <v>1835</v>
      </c>
      <c r="F1628" s="1" t="s">
        <v>1836</v>
      </c>
      <c r="G1628" s="1">
        <v>77002</v>
      </c>
    </row>
    <row r="1629" spans="1:7" x14ac:dyDescent="0.25">
      <c r="A1629" s="1"/>
      <c r="B1629" s="1"/>
      <c r="C1629" s="1"/>
      <c r="D1629" s="1"/>
      <c r="E1629" s="1" t="s">
        <v>1837</v>
      </c>
      <c r="F1629" s="1" t="s">
        <v>1838</v>
      </c>
      <c r="G1629" s="1">
        <v>0</v>
      </c>
    </row>
    <row r="1630" spans="1:7" x14ac:dyDescent="0.25">
      <c r="A1630" s="1"/>
      <c r="B1630" s="1"/>
      <c r="C1630" s="1"/>
      <c r="D1630" s="1"/>
      <c r="E1630" s="1" t="s">
        <v>1839</v>
      </c>
      <c r="F1630" s="1" t="s">
        <v>1840</v>
      </c>
      <c r="G1630" s="1">
        <v>0</v>
      </c>
    </row>
    <row r="1631" spans="1:7" x14ac:dyDescent="0.25">
      <c r="A1631" s="1"/>
      <c r="B1631" s="1"/>
      <c r="C1631" s="1"/>
      <c r="D1631" s="1"/>
      <c r="E1631" s="1" t="s">
        <v>1841</v>
      </c>
      <c r="F1631" s="1" t="s">
        <v>1842</v>
      </c>
      <c r="G1631" s="1">
        <v>0</v>
      </c>
    </row>
    <row r="1632" spans="1:7" x14ac:dyDescent="0.25">
      <c r="A1632" s="1"/>
      <c r="B1632" s="1"/>
      <c r="C1632" s="1"/>
      <c r="D1632" s="1"/>
      <c r="E1632" s="1" t="s">
        <v>1843</v>
      </c>
      <c r="F1632" s="1" t="s">
        <v>1844</v>
      </c>
      <c r="G1632" s="1"/>
    </row>
    <row r="1633" spans="1:7" x14ac:dyDescent="0.25">
      <c r="A1633" s="1"/>
      <c r="B1633" s="1"/>
      <c r="C1633" s="1"/>
      <c r="D1633" s="1"/>
      <c r="E1633" s="1" t="s">
        <v>1845</v>
      </c>
      <c r="F1633" s="1" t="s">
        <v>1846</v>
      </c>
      <c r="G1633" s="1">
        <v>65000</v>
      </c>
    </row>
    <row r="1634" spans="1:7" x14ac:dyDescent="0.25">
      <c r="A1634" s="1"/>
      <c r="B1634" s="1"/>
      <c r="C1634" s="1"/>
      <c r="D1634" s="1"/>
      <c r="E1634" s="1" t="s">
        <v>1847</v>
      </c>
      <c r="F1634" s="1" t="s">
        <v>1848</v>
      </c>
      <c r="G1634" s="1">
        <v>186333</v>
      </c>
    </row>
    <row r="1635" spans="1:7" x14ac:dyDescent="0.25">
      <c r="A1635" s="1"/>
      <c r="B1635" s="1"/>
      <c r="C1635" s="1"/>
      <c r="D1635" s="1"/>
      <c r="E1635" s="1" t="s">
        <v>1849</v>
      </c>
      <c r="F1635" s="1" t="s">
        <v>1850</v>
      </c>
      <c r="G1635" s="1">
        <v>0</v>
      </c>
    </row>
    <row r="1636" spans="1:7" x14ac:dyDescent="0.25">
      <c r="A1636" s="1"/>
      <c r="B1636" s="1"/>
      <c r="C1636" s="1"/>
      <c r="D1636" s="1"/>
      <c r="E1636" s="1" t="s">
        <v>1851</v>
      </c>
      <c r="F1636" s="1" t="s">
        <v>1852</v>
      </c>
      <c r="G1636" s="1">
        <v>0</v>
      </c>
    </row>
    <row r="1637" spans="1:7" x14ac:dyDescent="0.25">
      <c r="A1637" s="1"/>
      <c r="B1637" s="1"/>
      <c r="C1637" s="1"/>
      <c r="D1637" s="1"/>
      <c r="E1637" s="1" t="s">
        <v>1853</v>
      </c>
      <c r="F1637" s="1" t="s">
        <v>1854</v>
      </c>
      <c r="G1637" s="1">
        <v>0</v>
      </c>
    </row>
    <row r="1638" spans="1:7" x14ac:dyDescent="0.25">
      <c r="A1638" s="1"/>
      <c r="B1638" s="1"/>
      <c r="C1638" s="1"/>
      <c r="D1638" s="1"/>
      <c r="E1638" s="1" t="s">
        <v>1855</v>
      </c>
      <c r="F1638" s="1" t="s">
        <v>1856</v>
      </c>
      <c r="G1638" s="1">
        <v>0</v>
      </c>
    </row>
    <row r="1639" spans="1:7" x14ac:dyDescent="0.25">
      <c r="A1639" s="1"/>
      <c r="B1639" s="1"/>
      <c r="C1639" s="1"/>
      <c r="D1639" s="1"/>
      <c r="E1639" s="1" t="s">
        <v>1857</v>
      </c>
      <c r="F1639" s="1" t="s">
        <v>1858</v>
      </c>
      <c r="G1639" s="1">
        <v>0</v>
      </c>
    </row>
    <row r="1640" spans="1:7" x14ac:dyDescent="0.25">
      <c r="A1640" s="1"/>
      <c r="B1640" s="1"/>
      <c r="C1640" s="1"/>
      <c r="D1640" s="1"/>
      <c r="E1640" s="1" t="s">
        <v>1859</v>
      </c>
      <c r="F1640" s="1" t="s">
        <v>1860</v>
      </c>
      <c r="G1640" s="1">
        <v>0</v>
      </c>
    </row>
    <row r="1641" spans="1:7" x14ac:dyDescent="0.25">
      <c r="A1641" s="1"/>
      <c r="B1641" s="1"/>
      <c r="C1641" s="1"/>
      <c r="D1641" s="1"/>
      <c r="E1641" s="1" t="s">
        <v>1861</v>
      </c>
      <c r="F1641" s="1" t="s">
        <v>1862</v>
      </c>
      <c r="G1641" s="1">
        <v>0</v>
      </c>
    </row>
    <row r="1642" spans="1:7" x14ac:dyDescent="0.25">
      <c r="A1642" s="1"/>
      <c r="B1642" s="1"/>
      <c r="C1642" s="1"/>
      <c r="D1642" s="1"/>
      <c r="E1642" s="1" t="s">
        <v>1863</v>
      </c>
      <c r="F1642" s="1" t="s">
        <v>1864</v>
      </c>
      <c r="G1642" s="1">
        <v>0</v>
      </c>
    </row>
    <row r="1643" spans="1:7" x14ac:dyDescent="0.25">
      <c r="A1643" s="1"/>
      <c r="B1643" s="1"/>
      <c r="C1643" s="1"/>
      <c r="D1643" s="1"/>
      <c r="E1643" s="1" t="s">
        <v>1865</v>
      </c>
      <c r="F1643" s="1" t="s">
        <v>1866</v>
      </c>
      <c r="G1643" s="1">
        <v>49151</v>
      </c>
    </row>
    <row r="1644" spans="1:7" x14ac:dyDescent="0.25">
      <c r="A1644" s="1"/>
      <c r="B1644" s="1"/>
      <c r="C1644" s="1"/>
      <c r="D1644" s="1"/>
      <c r="E1644" s="1" t="s">
        <v>1867</v>
      </c>
      <c r="F1644" s="1" t="s">
        <v>1868</v>
      </c>
      <c r="G1644" s="1">
        <v>0</v>
      </c>
    </row>
    <row r="1645" spans="1:7" x14ac:dyDescent="0.25">
      <c r="A1645" s="1"/>
      <c r="B1645" s="1"/>
      <c r="C1645" s="1"/>
      <c r="D1645" s="1" t="s">
        <v>503</v>
      </c>
      <c r="E1645" s="1"/>
      <c r="F1645" s="1"/>
      <c r="G1645" s="1">
        <v>1558580</v>
      </c>
    </row>
    <row r="1646" spans="1:7" x14ac:dyDescent="0.25">
      <c r="A1646" s="1"/>
      <c r="B1646" s="1"/>
      <c r="C1646" s="1"/>
      <c r="D1646" s="1"/>
      <c r="E1646" s="1"/>
      <c r="F1646" s="1"/>
      <c r="G1646" s="1"/>
    </row>
    <row r="1647" spans="1:7" x14ac:dyDescent="0.25">
      <c r="A1647" s="1"/>
      <c r="B1647" s="1"/>
      <c r="C1647" s="1"/>
      <c r="D1647" s="1" t="s">
        <v>504</v>
      </c>
      <c r="E1647" s="1"/>
      <c r="F1647" s="1"/>
      <c r="G1647" s="1"/>
    </row>
    <row r="1648" spans="1:7" x14ac:dyDescent="0.25">
      <c r="A1648" s="1"/>
      <c r="B1648" s="1"/>
      <c r="C1648" s="1"/>
      <c r="D1648" s="1"/>
      <c r="E1648" s="1" t="s">
        <v>505</v>
      </c>
      <c r="F1648" s="1" t="s">
        <v>1869</v>
      </c>
      <c r="G1648" s="1">
        <v>119232</v>
      </c>
    </row>
    <row r="1649" spans="1:7" x14ac:dyDescent="0.25">
      <c r="A1649" s="1"/>
      <c r="B1649" s="1"/>
      <c r="C1649" s="1"/>
      <c r="D1649" s="1"/>
      <c r="E1649" s="1" t="s">
        <v>507</v>
      </c>
      <c r="F1649" s="1" t="s">
        <v>1870</v>
      </c>
      <c r="G1649" s="1">
        <v>80427</v>
      </c>
    </row>
    <row r="1650" spans="1:7" x14ac:dyDescent="0.25">
      <c r="A1650" s="1"/>
      <c r="B1650" s="1"/>
      <c r="C1650" s="1"/>
      <c r="D1650" s="1"/>
      <c r="E1650" s="1" t="s">
        <v>509</v>
      </c>
      <c r="F1650" s="1" t="s">
        <v>1871</v>
      </c>
      <c r="G1650" s="1">
        <v>232385</v>
      </c>
    </row>
    <row r="1651" spans="1:7" x14ac:dyDescent="0.25">
      <c r="A1651" s="1"/>
      <c r="B1651" s="1"/>
      <c r="C1651" s="1"/>
      <c r="D1651" s="1"/>
      <c r="E1651" s="1" t="s">
        <v>511</v>
      </c>
      <c r="F1651" s="1" t="s">
        <v>1872</v>
      </c>
      <c r="G1651" s="1">
        <v>3429</v>
      </c>
    </row>
    <row r="1652" spans="1:7" x14ac:dyDescent="0.25">
      <c r="A1652" s="1"/>
      <c r="B1652" s="1"/>
      <c r="C1652" s="1"/>
      <c r="D1652" s="1" t="s">
        <v>513</v>
      </c>
      <c r="E1652" s="1"/>
      <c r="F1652" s="1"/>
      <c r="G1652" s="1">
        <v>435473</v>
      </c>
    </row>
    <row r="1653" spans="1:7" x14ac:dyDescent="0.25">
      <c r="A1653" s="1"/>
      <c r="B1653" s="1"/>
      <c r="C1653" s="1"/>
      <c r="D1653" s="1"/>
      <c r="E1653" s="1"/>
      <c r="F1653" s="1"/>
      <c r="G1653" s="1"/>
    </row>
    <row r="1654" spans="1:7" x14ac:dyDescent="0.25">
      <c r="A1654" s="1"/>
      <c r="B1654" s="1"/>
      <c r="C1654" s="1"/>
      <c r="D1654" s="1" t="s">
        <v>514</v>
      </c>
      <c r="E1654" s="1"/>
      <c r="F1654" s="1"/>
      <c r="G1654" s="1"/>
    </row>
    <row r="1655" spans="1:7" x14ac:dyDescent="0.25">
      <c r="A1655" s="1"/>
      <c r="B1655" s="1"/>
      <c r="C1655" s="1"/>
      <c r="D1655" s="1"/>
      <c r="E1655" s="1" t="s">
        <v>515</v>
      </c>
      <c r="F1655" s="1" t="s">
        <v>1873</v>
      </c>
      <c r="G1655" s="1">
        <v>687</v>
      </c>
    </row>
    <row r="1656" spans="1:7" x14ac:dyDescent="0.25">
      <c r="A1656" s="1"/>
      <c r="B1656" s="1"/>
      <c r="C1656" s="1"/>
      <c r="D1656" s="1"/>
      <c r="E1656" s="1" t="s">
        <v>519</v>
      </c>
      <c r="F1656" s="1" t="s">
        <v>1874</v>
      </c>
      <c r="G1656" s="1">
        <v>35569</v>
      </c>
    </row>
    <row r="1657" spans="1:7" x14ac:dyDescent="0.25">
      <c r="A1657" s="1"/>
      <c r="B1657" s="1"/>
      <c r="C1657" s="1"/>
      <c r="D1657" s="1"/>
      <c r="E1657" s="1" t="s">
        <v>525</v>
      </c>
      <c r="F1657" s="1" t="s">
        <v>1875</v>
      </c>
      <c r="G1657" s="1">
        <v>0</v>
      </c>
    </row>
    <row r="1658" spans="1:7" x14ac:dyDescent="0.25">
      <c r="A1658" s="1"/>
      <c r="B1658" s="1"/>
      <c r="C1658" s="1"/>
      <c r="D1658" s="1" t="s">
        <v>528</v>
      </c>
      <c r="E1658" s="1"/>
      <c r="F1658" s="1"/>
      <c r="G1658" s="1">
        <v>36256</v>
      </c>
    </row>
    <row r="1659" spans="1:7" x14ac:dyDescent="0.25">
      <c r="A1659" s="1"/>
      <c r="B1659" s="1"/>
      <c r="C1659" s="1"/>
      <c r="D1659" s="1"/>
      <c r="E1659" s="1"/>
      <c r="F1659" s="1"/>
      <c r="G1659" s="1"/>
    </row>
    <row r="1660" spans="1:7" x14ac:dyDescent="0.25">
      <c r="A1660" s="1"/>
      <c r="B1660" s="1"/>
      <c r="C1660" s="1"/>
      <c r="D1660" s="1" t="s">
        <v>533</v>
      </c>
      <c r="E1660" s="1"/>
      <c r="F1660" s="1"/>
      <c r="G1660" s="1"/>
    </row>
    <row r="1661" spans="1:7" x14ac:dyDescent="0.25">
      <c r="A1661" s="1"/>
      <c r="B1661" s="1"/>
      <c r="C1661" s="1"/>
      <c r="D1661" s="1"/>
      <c r="E1661" s="1" t="s">
        <v>761</v>
      </c>
      <c r="F1661" s="1" t="s">
        <v>1876</v>
      </c>
      <c r="G1661" s="1">
        <v>0</v>
      </c>
    </row>
    <row r="1662" spans="1:7" x14ac:dyDescent="0.25">
      <c r="A1662" s="1"/>
      <c r="B1662" s="1"/>
      <c r="C1662" s="1"/>
      <c r="D1662" s="1" t="s">
        <v>536</v>
      </c>
      <c r="E1662" s="1"/>
      <c r="F1662" s="1"/>
      <c r="G1662" s="1">
        <v>0</v>
      </c>
    </row>
    <row r="1663" spans="1:7" x14ac:dyDescent="0.25">
      <c r="A1663" s="1"/>
      <c r="B1663" s="1"/>
      <c r="C1663" s="1" t="s">
        <v>1877</v>
      </c>
      <c r="D1663" s="1"/>
      <c r="E1663" s="1"/>
      <c r="F1663" s="1"/>
      <c r="G1663" s="1">
        <v>2030309</v>
      </c>
    </row>
    <row r="1664" spans="1:7" x14ac:dyDescent="0.25">
      <c r="A1664" s="1"/>
      <c r="B1664" s="1"/>
      <c r="C1664" s="1"/>
      <c r="D1664" s="1"/>
      <c r="E1664" s="1"/>
      <c r="F1664" s="1"/>
      <c r="G1664" s="1"/>
    </row>
    <row r="1665" spans="1:7" x14ac:dyDescent="0.25">
      <c r="A1665" s="1"/>
      <c r="B1665" s="1"/>
      <c r="C1665" s="2" t="s">
        <v>1878</v>
      </c>
      <c r="D1665" s="1"/>
      <c r="E1665" s="1"/>
      <c r="F1665" s="1"/>
      <c r="G1665" s="1"/>
    </row>
    <row r="1666" spans="1:7" x14ac:dyDescent="0.25">
      <c r="A1666" s="1"/>
      <c r="B1666" s="1"/>
      <c r="C1666" s="1"/>
      <c r="D1666" s="1" t="s">
        <v>514</v>
      </c>
      <c r="E1666" s="1"/>
      <c r="F1666" s="1"/>
      <c r="G1666" s="1"/>
    </row>
    <row r="1667" spans="1:7" x14ac:dyDescent="0.25">
      <c r="A1667" s="1"/>
      <c r="B1667" s="1"/>
      <c r="C1667" s="1"/>
      <c r="D1667" s="1"/>
      <c r="E1667" s="1" t="s">
        <v>519</v>
      </c>
      <c r="F1667" s="1" t="s">
        <v>1879</v>
      </c>
      <c r="G1667" s="1">
        <v>1000</v>
      </c>
    </row>
    <row r="1668" spans="1:7" x14ac:dyDescent="0.25">
      <c r="A1668" s="1"/>
      <c r="B1668" s="1"/>
      <c r="C1668" s="1"/>
      <c r="D1668" s="1"/>
      <c r="E1668" s="1" t="s">
        <v>521</v>
      </c>
      <c r="F1668" s="1" t="s">
        <v>1880</v>
      </c>
      <c r="G1668" s="1">
        <v>0</v>
      </c>
    </row>
    <row r="1669" spans="1:7" x14ac:dyDescent="0.25">
      <c r="A1669" s="1"/>
      <c r="B1669" s="1"/>
      <c r="C1669" s="1"/>
      <c r="D1669" s="1"/>
      <c r="E1669" s="1" t="s">
        <v>525</v>
      </c>
      <c r="F1669" s="1" t="s">
        <v>1881</v>
      </c>
      <c r="G1669" s="1">
        <v>0</v>
      </c>
    </row>
    <row r="1670" spans="1:7" x14ac:dyDescent="0.25">
      <c r="A1670" s="1"/>
      <c r="B1670" s="1"/>
      <c r="C1670" s="1"/>
      <c r="D1670" s="1"/>
      <c r="E1670" s="1" t="s">
        <v>1882</v>
      </c>
      <c r="F1670" s="1" t="s">
        <v>1883</v>
      </c>
      <c r="G1670" s="1">
        <v>0</v>
      </c>
    </row>
    <row r="1671" spans="1:7" x14ac:dyDescent="0.25">
      <c r="A1671" s="1"/>
      <c r="B1671" s="1"/>
      <c r="C1671" s="1"/>
      <c r="D1671" s="1" t="s">
        <v>528</v>
      </c>
      <c r="E1671" s="1"/>
      <c r="F1671" s="1"/>
      <c r="G1671" s="1">
        <v>1000</v>
      </c>
    </row>
    <row r="1672" spans="1:7" x14ac:dyDescent="0.25">
      <c r="A1672" s="1"/>
      <c r="B1672" s="1"/>
      <c r="C1672" s="1"/>
      <c r="D1672" s="1"/>
      <c r="E1672" s="1"/>
      <c r="F1672" s="1"/>
      <c r="G1672" s="1"/>
    </row>
    <row r="1673" spans="1:7" x14ac:dyDescent="0.25">
      <c r="A1673" s="1"/>
      <c r="B1673" s="1"/>
      <c r="C1673" s="1"/>
      <c r="D1673" s="1" t="s">
        <v>533</v>
      </c>
      <c r="E1673" s="1"/>
      <c r="F1673" s="1"/>
      <c r="G1673" s="1"/>
    </row>
    <row r="1674" spans="1:7" x14ac:dyDescent="0.25">
      <c r="A1674" s="1"/>
      <c r="B1674" s="1"/>
      <c r="C1674" s="1"/>
      <c r="D1674" s="1"/>
      <c r="E1674" s="1" t="s">
        <v>761</v>
      </c>
      <c r="F1674" s="1" t="s">
        <v>1884</v>
      </c>
      <c r="G1674" s="1">
        <v>0</v>
      </c>
    </row>
    <row r="1675" spans="1:7" x14ac:dyDescent="0.25">
      <c r="A1675" s="1"/>
      <c r="B1675" s="1"/>
      <c r="C1675" s="1"/>
      <c r="D1675" s="1" t="s">
        <v>536</v>
      </c>
      <c r="E1675" s="1"/>
      <c r="F1675" s="1"/>
      <c r="G1675" s="1">
        <v>0</v>
      </c>
    </row>
    <row r="1676" spans="1:7" x14ac:dyDescent="0.25">
      <c r="A1676" s="1"/>
      <c r="B1676" s="1"/>
      <c r="C1676" s="1" t="s">
        <v>1885</v>
      </c>
      <c r="D1676" s="1"/>
      <c r="E1676" s="1"/>
      <c r="F1676" s="1"/>
      <c r="G1676" s="1">
        <v>1000</v>
      </c>
    </row>
    <row r="1677" spans="1:7" x14ac:dyDescent="0.25">
      <c r="A1677" s="1"/>
      <c r="B1677" s="1" t="s">
        <v>1886</v>
      </c>
      <c r="C1677" s="1"/>
      <c r="D1677" s="1"/>
      <c r="E1677" s="1"/>
      <c r="F1677" s="1"/>
      <c r="G1677" s="1">
        <v>5974842</v>
      </c>
    </row>
    <row r="1678" spans="1:7" x14ac:dyDescent="0.25">
      <c r="A1678" s="1"/>
      <c r="B1678" s="1"/>
      <c r="C1678" s="1"/>
      <c r="D1678" s="1"/>
      <c r="E1678" s="1"/>
      <c r="F1678" s="1"/>
      <c r="G1678" s="1"/>
    </row>
    <row r="1679" spans="1:7" x14ac:dyDescent="0.25">
      <c r="A1679" s="1"/>
      <c r="B1679" s="1" t="s">
        <v>1887</v>
      </c>
      <c r="C1679" s="1"/>
      <c r="D1679" s="1"/>
      <c r="E1679" s="1"/>
      <c r="F1679" s="1"/>
      <c r="G1679" s="1"/>
    </row>
    <row r="1680" spans="1:7" x14ac:dyDescent="0.25">
      <c r="A1680" s="1"/>
      <c r="B1680" s="1"/>
      <c r="C1680" s="2" t="s">
        <v>1888</v>
      </c>
      <c r="D1680" s="1"/>
      <c r="E1680" s="1"/>
      <c r="F1680" s="1"/>
      <c r="G1680" s="1"/>
    </row>
    <row r="1681" spans="1:7" x14ac:dyDescent="0.25">
      <c r="A1681" s="1"/>
      <c r="B1681" s="1"/>
      <c r="C1681" s="1"/>
      <c r="D1681" s="1" t="s">
        <v>482</v>
      </c>
      <c r="E1681" s="1"/>
      <c r="F1681" s="1"/>
      <c r="G1681" s="1"/>
    </row>
    <row r="1682" spans="1:7" x14ac:dyDescent="0.25">
      <c r="A1682" s="1"/>
      <c r="B1682" s="1"/>
      <c r="C1682" s="1"/>
      <c r="D1682" s="1"/>
      <c r="E1682" s="1" t="s">
        <v>1889</v>
      </c>
      <c r="F1682" s="1" t="s">
        <v>1890</v>
      </c>
      <c r="G1682" s="1">
        <v>82015</v>
      </c>
    </row>
    <row r="1683" spans="1:7" x14ac:dyDescent="0.25">
      <c r="A1683" s="1"/>
      <c r="B1683" s="1"/>
      <c r="C1683" s="1"/>
      <c r="D1683" s="1"/>
      <c r="E1683" s="1" t="s">
        <v>1891</v>
      </c>
      <c r="F1683" s="1" t="s">
        <v>1892</v>
      </c>
      <c r="G1683" s="1">
        <v>40020</v>
      </c>
    </row>
    <row r="1684" spans="1:7" x14ac:dyDescent="0.25">
      <c r="A1684" s="1"/>
      <c r="B1684" s="1"/>
      <c r="C1684" s="1"/>
      <c r="D1684" s="1"/>
      <c r="E1684" s="1" t="s">
        <v>541</v>
      </c>
      <c r="F1684" s="1" t="s">
        <v>1893</v>
      </c>
      <c r="G1684" s="1">
        <v>0</v>
      </c>
    </row>
    <row r="1685" spans="1:7" x14ac:dyDescent="0.25">
      <c r="A1685" s="1"/>
      <c r="B1685" s="1"/>
      <c r="C1685" s="1"/>
      <c r="D1685" s="1"/>
      <c r="E1685" s="1" t="s">
        <v>590</v>
      </c>
      <c r="F1685" s="1" t="s">
        <v>1894</v>
      </c>
      <c r="G1685" s="1">
        <v>0</v>
      </c>
    </row>
    <row r="1686" spans="1:7" x14ac:dyDescent="0.25">
      <c r="A1686" s="1"/>
      <c r="B1686" s="1"/>
      <c r="C1686" s="1"/>
      <c r="D1686" s="1"/>
      <c r="E1686" s="1" t="s">
        <v>1895</v>
      </c>
      <c r="F1686" s="1" t="s">
        <v>1896</v>
      </c>
      <c r="G1686" s="1">
        <v>59780</v>
      </c>
    </row>
    <row r="1687" spans="1:7" x14ac:dyDescent="0.25">
      <c r="A1687" s="1"/>
      <c r="B1687" s="1"/>
      <c r="C1687" s="1"/>
      <c r="D1687" s="1"/>
      <c r="E1687" s="1" t="s">
        <v>1897</v>
      </c>
      <c r="F1687" s="1" t="s">
        <v>1898</v>
      </c>
      <c r="G1687" s="1">
        <v>55842</v>
      </c>
    </row>
    <row r="1688" spans="1:7" x14ac:dyDescent="0.25">
      <c r="A1688" s="1"/>
      <c r="B1688" s="1"/>
      <c r="C1688" s="1"/>
      <c r="D1688" s="1"/>
      <c r="E1688" s="1" t="s">
        <v>1899</v>
      </c>
      <c r="F1688" s="1" t="s">
        <v>1900</v>
      </c>
      <c r="G1688" s="1">
        <v>164829</v>
      </c>
    </row>
    <row r="1689" spans="1:7" x14ac:dyDescent="0.25">
      <c r="A1689" s="1"/>
      <c r="B1689" s="1"/>
      <c r="C1689" s="1"/>
      <c r="D1689" s="1"/>
      <c r="E1689" s="1" t="s">
        <v>1901</v>
      </c>
      <c r="F1689" s="1" t="s">
        <v>1902</v>
      </c>
      <c r="G1689" s="1">
        <v>0</v>
      </c>
    </row>
    <row r="1690" spans="1:7" x14ac:dyDescent="0.25">
      <c r="A1690" s="1"/>
      <c r="B1690" s="1"/>
      <c r="C1690" s="1"/>
      <c r="D1690" s="1"/>
      <c r="E1690" s="1" t="s">
        <v>493</v>
      </c>
      <c r="F1690" s="1" t="s">
        <v>1903</v>
      </c>
      <c r="G1690" s="1">
        <v>0</v>
      </c>
    </row>
    <row r="1691" spans="1:7" x14ac:dyDescent="0.25">
      <c r="A1691" s="1"/>
      <c r="B1691" s="1"/>
      <c r="C1691" s="1"/>
      <c r="D1691" s="1"/>
      <c r="E1691" s="1" t="s">
        <v>495</v>
      </c>
      <c r="F1691" s="1" t="s">
        <v>1904</v>
      </c>
      <c r="G1691" s="1">
        <v>5000</v>
      </c>
    </row>
    <row r="1692" spans="1:7" x14ac:dyDescent="0.25">
      <c r="A1692" s="1"/>
      <c r="B1692" s="1"/>
      <c r="C1692" s="1"/>
      <c r="D1692" s="1"/>
      <c r="E1692" s="1" t="s">
        <v>497</v>
      </c>
      <c r="F1692" s="1" t="s">
        <v>1905</v>
      </c>
      <c r="G1692" s="1">
        <v>5885</v>
      </c>
    </row>
    <row r="1693" spans="1:7" x14ac:dyDescent="0.25">
      <c r="A1693" s="1"/>
      <c r="B1693" s="1"/>
      <c r="C1693" s="1"/>
      <c r="D1693" s="1"/>
      <c r="E1693" s="1" t="s">
        <v>499</v>
      </c>
      <c r="F1693" s="1" t="s">
        <v>1906</v>
      </c>
      <c r="G1693" s="1">
        <v>20128</v>
      </c>
    </row>
    <row r="1694" spans="1:7" x14ac:dyDescent="0.25">
      <c r="A1694" s="1"/>
      <c r="B1694" s="1"/>
      <c r="C1694" s="1"/>
      <c r="D1694" s="1"/>
      <c r="E1694" s="1" t="s">
        <v>501</v>
      </c>
      <c r="F1694" s="1" t="s">
        <v>1907</v>
      </c>
      <c r="G1694" s="1">
        <v>2162</v>
      </c>
    </row>
    <row r="1695" spans="1:7" x14ac:dyDescent="0.25">
      <c r="A1695" s="1"/>
      <c r="B1695" s="1"/>
      <c r="C1695" s="1"/>
      <c r="D1695" s="1" t="s">
        <v>503</v>
      </c>
      <c r="E1695" s="1"/>
      <c r="F1695" s="1"/>
      <c r="G1695" s="1">
        <v>435661</v>
      </c>
    </row>
    <row r="1696" spans="1:7" x14ac:dyDescent="0.25">
      <c r="A1696" s="1"/>
      <c r="B1696" s="1"/>
      <c r="C1696" s="1"/>
      <c r="D1696" s="1"/>
      <c r="E1696" s="1"/>
      <c r="F1696" s="1"/>
      <c r="G1696" s="1"/>
    </row>
    <row r="1697" spans="1:7" x14ac:dyDescent="0.25">
      <c r="A1697" s="1"/>
      <c r="B1697" s="1"/>
      <c r="C1697" s="1"/>
      <c r="D1697" s="1" t="s">
        <v>504</v>
      </c>
      <c r="E1697" s="1"/>
      <c r="F1697" s="1"/>
      <c r="G1697" s="1"/>
    </row>
    <row r="1698" spans="1:7" x14ac:dyDescent="0.25">
      <c r="A1698" s="1"/>
      <c r="B1698" s="1"/>
      <c r="C1698" s="1"/>
      <c r="D1698" s="1"/>
      <c r="E1698" s="1" t="s">
        <v>505</v>
      </c>
      <c r="F1698" s="1" t="s">
        <v>1908</v>
      </c>
      <c r="G1698" s="1">
        <v>33329</v>
      </c>
    </row>
    <row r="1699" spans="1:7" x14ac:dyDescent="0.25">
      <c r="A1699" s="1"/>
      <c r="B1699" s="1"/>
      <c r="C1699" s="1"/>
      <c r="D1699" s="1"/>
      <c r="E1699" s="1" t="s">
        <v>507</v>
      </c>
      <c r="F1699" s="1" t="s">
        <v>1909</v>
      </c>
      <c r="G1699" s="1">
        <v>29328</v>
      </c>
    </row>
    <row r="1700" spans="1:7" x14ac:dyDescent="0.25">
      <c r="A1700" s="1"/>
      <c r="B1700" s="1"/>
      <c r="C1700" s="1"/>
      <c r="D1700" s="1"/>
      <c r="E1700" s="1" t="s">
        <v>509</v>
      </c>
      <c r="F1700" s="1" t="s">
        <v>1910</v>
      </c>
      <c r="G1700" s="1">
        <v>64958</v>
      </c>
    </row>
    <row r="1701" spans="1:7" x14ac:dyDescent="0.25">
      <c r="A1701" s="1"/>
      <c r="B1701" s="1"/>
      <c r="C1701" s="1"/>
      <c r="D1701" s="1"/>
      <c r="E1701" s="1" t="s">
        <v>511</v>
      </c>
      <c r="F1701" s="1" t="s">
        <v>1911</v>
      </c>
      <c r="G1701" s="1">
        <v>959</v>
      </c>
    </row>
    <row r="1702" spans="1:7" x14ac:dyDescent="0.25">
      <c r="A1702" s="1"/>
      <c r="B1702" s="1"/>
      <c r="C1702" s="1"/>
      <c r="D1702" s="1" t="s">
        <v>513</v>
      </c>
      <c r="E1702" s="1"/>
      <c r="F1702" s="1"/>
      <c r="G1702" s="1">
        <v>128574</v>
      </c>
    </row>
    <row r="1703" spans="1:7" x14ac:dyDescent="0.25">
      <c r="A1703" s="1"/>
      <c r="B1703" s="1"/>
      <c r="C1703" s="1"/>
      <c r="D1703" s="1"/>
      <c r="E1703" s="1"/>
      <c r="F1703" s="1"/>
      <c r="G1703" s="1"/>
    </row>
    <row r="1704" spans="1:7" x14ac:dyDescent="0.25">
      <c r="A1704" s="1"/>
      <c r="B1704" s="1"/>
      <c r="C1704" s="1"/>
      <c r="D1704" s="1" t="s">
        <v>514</v>
      </c>
      <c r="E1704" s="1"/>
      <c r="F1704" s="1"/>
      <c r="G1704" s="1"/>
    </row>
    <row r="1705" spans="1:7" x14ac:dyDescent="0.25">
      <c r="A1705" s="1"/>
      <c r="B1705" s="1"/>
      <c r="C1705" s="1"/>
      <c r="D1705" s="1"/>
      <c r="E1705" s="1" t="s">
        <v>1912</v>
      </c>
      <c r="F1705" s="1" t="s">
        <v>1913</v>
      </c>
      <c r="G1705" s="1">
        <v>3550</v>
      </c>
    </row>
    <row r="1706" spans="1:7" x14ac:dyDescent="0.25">
      <c r="A1706" s="1"/>
      <c r="B1706" s="1"/>
      <c r="C1706" s="1"/>
      <c r="D1706" s="1"/>
      <c r="E1706" s="1" t="s">
        <v>631</v>
      </c>
      <c r="F1706" s="1" t="s">
        <v>1914</v>
      </c>
      <c r="G1706" s="1">
        <v>200</v>
      </c>
    </row>
    <row r="1707" spans="1:7" x14ac:dyDescent="0.25">
      <c r="A1707" s="1"/>
      <c r="B1707" s="1"/>
      <c r="C1707" s="1"/>
      <c r="D1707" s="1"/>
      <c r="E1707" s="1" t="s">
        <v>515</v>
      </c>
      <c r="F1707" s="1" t="s">
        <v>1915</v>
      </c>
      <c r="G1707" s="1">
        <v>0</v>
      </c>
    </row>
    <row r="1708" spans="1:7" x14ac:dyDescent="0.25">
      <c r="A1708" s="1"/>
      <c r="B1708" s="1"/>
      <c r="C1708" s="1"/>
      <c r="D1708" s="1"/>
      <c r="E1708" s="1" t="s">
        <v>517</v>
      </c>
      <c r="F1708" s="1" t="s">
        <v>1916</v>
      </c>
      <c r="G1708" s="1">
        <v>9000</v>
      </c>
    </row>
    <row r="1709" spans="1:7" x14ac:dyDescent="0.25">
      <c r="A1709" s="1"/>
      <c r="B1709" s="1"/>
      <c r="C1709" s="1"/>
      <c r="D1709" s="1"/>
      <c r="E1709" s="1" t="s">
        <v>519</v>
      </c>
      <c r="F1709" s="1" t="s">
        <v>1917</v>
      </c>
      <c r="G1709" s="1">
        <v>20000</v>
      </c>
    </row>
    <row r="1710" spans="1:7" x14ac:dyDescent="0.25">
      <c r="A1710" s="1"/>
      <c r="B1710" s="1"/>
      <c r="C1710" s="1"/>
      <c r="D1710" s="1"/>
      <c r="E1710" s="1" t="s">
        <v>521</v>
      </c>
      <c r="F1710" s="1" t="s">
        <v>1918</v>
      </c>
      <c r="G1710" s="1">
        <v>50000</v>
      </c>
    </row>
    <row r="1711" spans="1:7" x14ac:dyDescent="0.25">
      <c r="A1711" s="1"/>
      <c r="B1711" s="1"/>
      <c r="C1711" s="1"/>
      <c r="D1711" s="1"/>
      <c r="E1711" s="1" t="s">
        <v>1919</v>
      </c>
      <c r="F1711" s="1" t="s">
        <v>1920</v>
      </c>
      <c r="G1711" s="1">
        <v>2500</v>
      </c>
    </row>
    <row r="1712" spans="1:7" x14ac:dyDescent="0.25">
      <c r="A1712" s="1"/>
      <c r="B1712" s="1"/>
      <c r="C1712" s="1"/>
      <c r="D1712" s="1"/>
      <c r="E1712" s="1" t="s">
        <v>525</v>
      </c>
      <c r="F1712" s="1" t="s">
        <v>1921</v>
      </c>
      <c r="G1712" s="1">
        <v>1000</v>
      </c>
    </row>
    <row r="1713" spans="1:7" x14ac:dyDescent="0.25">
      <c r="A1713" s="1"/>
      <c r="B1713" s="1"/>
      <c r="C1713" s="1"/>
      <c r="D1713" s="1"/>
      <c r="E1713" s="1" t="s">
        <v>1922</v>
      </c>
      <c r="F1713" s="1" t="s">
        <v>1923</v>
      </c>
      <c r="G1713" s="1">
        <v>7000</v>
      </c>
    </row>
    <row r="1714" spans="1:7" x14ac:dyDescent="0.25">
      <c r="A1714" s="1"/>
      <c r="B1714" s="1"/>
      <c r="C1714" s="1"/>
      <c r="D1714" s="1"/>
      <c r="E1714" s="1" t="s">
        <v>1924</v>
      </c>
      <c r="F1714" s="1" t="s">
        <v>1925</v>
      </c>
      <c r="G1714" s="1">
        <v>25000</v>
      </c>
    </row>
    <row r="1715" spans="1:7" x14ac:dyDescent="0.25">
      <c r="A1715" s="1"/>
      <c r="B1715" s="1"/>
      <c r="C1715" s="1"/>
      <c r="D1715" s="1"/>
      <c r="E1715" s="1" t="s">
        <v>1926</v>
      </c>
      <c r="F1715" s="1" t="s">
        <v>1927</v>
      </c>
      <c r="G1715" s="1">
        <v>1200</v>
      </c>
    </row>
    <row r="1716" spans="1:7" x14ac:dyDescent="0.25">
      <c r="A1716" s="1"/>
      <c r="B1716" s="1"/>
      <c r="C1716" s="1"/>
      <c r="D1716" s="1"/>
      <c r="E1716" s="1" t="s">
        <v>1928</v>
      </c>
      <c r="F1716" s="1" t="s">
        <v>1929</v>
      </c>
      <c r="G1716" s="1">
        <v>30000</v>
      </c>
    </row>
    <row r="1717" spans="1:7" x14ac:dyDescent="0.25">
      <c r="A1717" s="1"/>
      <c r="B1717" s="1"/>
      <c r="C1717" s="1"/>
      <c r="D1717" s="1" t="s">
        <v>528</v>
      </c>
      <c r="E1717" s="1"/>
      <c r="F1717" s="1"/>
      <c r="G1717" s="1">
        <v>149450</v>
      </c>
    </row>
    <row r="1718" spans="1:7" x14ac:dyDescent="0.25">
      <c r="A1718" s="1"/>
      <c r="B1718" s="1"/>
      <c r="C1718" s="1"/>
      <c r="D1718" s="1"/>
      <c r="E1718" s="1"/>
      <c r="F1718" s="1"/>
      <c r="G1718" s="1"/>
    </row>
    <row r="1719" spans="1:7" x14ac:dyDescent="0.25">
      <c r="A1719" s="1"/>
      <c r="B1719" s="1"/>
      <c r="C1719" s="1"/>
      <c r="D1719" s="1" t="s">
        <v>529</v>
      </c>
      <c r="E1719" s="1"/>
      <c r="F1719" s="1"/>
      <c r="G1719" s="1"/>
    </row>
    <row r="1720" spans="1:7" x14ac:dyDescent="0.25">
      <c r="A1720" s="1"/>
      <c r="B1720" s="1"/>
      <c r="C1720" s="1"/>
      <c r="D1720" s="1"/>
      <c r="E1720" s="1" t="s">
        <v>1930</v>
      </c>
      <c r="F1720" s="1" t="s">
        <v>1931</v>
      </c>
      <c r="G1720" s="1">
        <v>50000</v>
      </c>
    </row>
    <row r="1721" spans="1:7" x14ac:dyDescent="0.25">
      <c r="A1721" s="1"/>
      <c r="B1721" s="1"/>
      <c r="C1721" s="1"/>
      <c r="D1721" s="1"/>
      <c r="E1721" s="1" t="s">
        <v>1932</v>
      </c>
      <c r="F1721" s="1" t="s">
        <v>1933</v>
      </c>
      <c r="G1721" s="1">
        <v>0</v>
      </c>
    </row>
    <row r="1722" spans="1:7" x14ac:dyDescent="0.25">
      <c r="A1722" s="1"/>
      <c r="B1722" s="1"/>
      <c r="C1722" s="1"/>
      <c r="D1722" s="1"/>
      <c r="E1722" s="1" t="s">
        <v>1934</v>
      </c>
      <c r="F1722" s="1" t="s">
        <v>1935</v>
      </c>
      <c r="G1722" s="1">
        <v>65000</v>
      </c>
    </row>
    <row r="1723" spans="1:7" x14ac:dyDescent="0.25">
      <c r="A1723" s="1"/>
      <c r="B1723" s="1"/>
      <c r="C1723" s="1"/>
      <c r="D1723" s="1"/>
      <c r="E1723" s="1" t="s">
        <v>1936</v>
      </c>
      <c r="F1723" s="1" t="s">
        <v>1937</v>
      </c>
      <c r="G1723" s="1">
        <v>0</v>
      </c>
    </row>
    <row r="1724" spans="1:7" x14ac:dyDescent="0.25">
      <c r="A1724" s="1"/>
      <c r="B1724" s="1"/>
      <c r="C1724" s="1"/>
      <c r="D1724" s="1"/>
      <c r="E1724" s="1" t="s">
        <v>1938</v>
      </c>
      <c r="F1724" s="1" t="s">
        <v>1939</v>
      </c>
      <c r="G1724" s="1">
        <v>10000</v>
      </c>
    </row>
    <row r="1725" spans="1:7" x14ac:dyDescent="0.25">
      <c r="A1725" s="1"/>
      <c r="B1725" s="1"/>
      <c r="C1725" s="1"/>
      <c r="D1725" s="1" t="s">
        <v>532</v>
      </c>
      <c r="E1725" s="1"/>
      <c r="F1725" s="1"/>
      <c r="G1725" s="1">
        <v>125000</v>
      </c>
    </row>
    <row r="1726" spans="1:7" x14ac:dyDescent="0.25">
      <c r="A1726" s="1"/>
      <c r="B1726" s="1"/>
      <c r="C1726" s="1"/>
      <c r="D1726" s="1"/>
      <c r="E1726" s="1"/>
      <c r="F1726" s="1"/>
      <c r="G1726" s="1"/>
    </row>
    <row r="1727" spans="1:7" x14ac:dyDescent="0.25">
      <c r="A1727" s="1"/>
      <c r="B1727" s="1"/>
      <c r="C1727" s="1"/>
      <c r="D1727" s="1" t="s">
        <v>533</v>
      </c>
      <c r="E1727" s="1"/>
      <c r="F1727" s="1"/>
      <c r="G1727" s="1"/>
    </row>
    <row r="1728" spans="1:7" x14ac:dyDescent="0.25">
      <c r="A1728" s="1"/>
      <c r="B1728" s="1"/>
      <c r="C1728" s="1"/>
      <c r="D1728" s="1"/>
      <c r="E1728" s="1" t="s">
        <v>761</v>
      </c>
      <c r="F1728" s="1" t="s">
        <v>1940</v>
      </c>
      <c r="G1728" s="1">
        <v>17500</v>
      </c>
    </row>
    <row r="1729" spans="1:7" x14ac:dyDescent="0.25">
      <c r="A1729" s="1"/>
      <c r="B1729" s="1"/>
      <c r="C1729" s="1"/>
      <c r="D1729" s="1"/>
      <c r="E1729" s="1" t="s">
        <v>1941</v>
      </c>
      <c r="F1729" s="1" t="s">
        <v>1942</v>
      </c>
      <c r="G1729" s="1">
        <v>0</v>
      </c>
    </row>
    <row r="1730" spans="1:7" x14ac:dyDescent="0.25">
      <c r="A1730" s="1"/>
      <c r="B1730" s="1"/>
      <c r="C1730" s="1"/>
      <c r="D1730" s="1"/>
      <c r="E1730" s="1" t="s">
        <v>799</v>
      </c>
      <c r="F1730" s="1" t="s">
        <v>1943</v>
      </c>
      <c r="G1730" s="1">
        <v>0</v>
      </c>
    </row>
    <row r="1731" spans="1:7" x14ac:dyDescent="0.25">
      <c r="A1731" s="1"/>
      <c r="B1731" s="1"/>
      <c r="C1731" s="1"/>
      <c r="D1731" s="1"/>
      <c r="E1731" s="1" t="s">
        <v>767</v>
      </c>
      <c r="F1731" s="1" t="s">
        <v>1944</v>
      </c>
      <c r="G1731" s="1">
        <v>0</v>
      </c>
    </row>
    <row r="1732" spans="1:7" x14ac:dyDescent="0.25">
      <c r="A1732" s="1"/>
      <c r="B1732" s="1"/>
      <c r="C1732" s="1"/>
      <c r="D1732" s="1"/>
      <c r="E1732" s="1" t="s">
        <v>1945</v>
      </c>
      <c r="F1732" s="1" t="s">
        <v>1946</v>
      </c>
      <c r="G1732" s="1">
        <v>0</v>
      </c>
    </row>
    <row r="1733" spans="1:7" x14ac:dyDescent="0.25">
      <c r="A1733" s="1"/>
      <c r="B1733" s="1"/>
      <c r="C1733" s="1"/>
      <c r="D1733" s="1" t="s">
        <v>536</v>
      </c>
      <c r="E1733" s="1"/>
      <c r="F1733" s="1"/>
      <c r="G1733" s="1">
        <v>17500</v>
      </c>
    </row>
    <row r="1734" spans="1:7" x14ac:dyDescent="0.25">
      <c r="A1734" s="1"/>
      <c r="B1734" s="1"/>
      <c r="C1734" s="1" t="s">
        <v>1947</v>
      </c>
      <c r="D1734" s="1"/>
      <c r="E1734" s="1"/>
      <c r="F1734" s="1"/>
      <c r="G1734" s="1">
        <v>856185</v>
      </c>
    </row>
    <row r="1735" spans="1:7" x14ac:dyDescent="0.25">
      <c r="A1735" s="1"/>
      <c r="B1735" s="1"/>
      <c r="C1735" s="1"/>
      <c r="D1735" s="1"/>
      <c r="E1735" s="1"/>
      <c r="F1735" s="1"/>
      <c r="G1735" s="1"/>
    </row>
    <row r="1736" spans="1:7" x14ac:dyDescent="0.25">
      <c r="A1736" s="1"/>
      <c r="B1736" s="1"/>
      <c r="C1736" s="2" t="s">
        <v>1948</v>
      </c>
      <c r="D1736" s="1"/>
      <c r="E1736" s="1"/>
      <c r="F1736" s="1"/>
      <c r="G1736" s="1"/>
    </row>
    <row r="1737" spans="1:7" x14ac:dyDescent="0.25">
      <c r="A1737" s="1"/>
      <c r="B1737" s="1"/>
      <c r="C1737" s="1"/>
      <c r="D1737" s="1" t="s">
        <v>482</v>
      </c>
      <c r="E1737" s="1"/>
      <c r="F1737" s="1"/>
      <c r="G1737" s="1"/>
    </row>
    <row r="1738" spans="1:7" x14ac:dyDescent="0.25">
      <c r="A1738" s="1"/>
      <c r="B1738" s="1"/>
      <c r="C1738" s="1"/>
      <c r="D1738" s="1"/>
      <c r="E1738" s="1" t="s">
        <v>1949</v>
      </c>
      <c r="F1738" s="1" t="s">
        <v>1950</v>
      </c>
      <c r="G1738" s="1">
        <v>80018</v>
      </c>
    </row>
    <row r="1739" spans="1:7" x14ac:dyDescent="0.25">
      <c r="A1739" s="1"/>
      <c r="B1739" s="1"/>
      <c r="C1739" s="1"/>
      <c r="D1739" s="1"/>
      <c r="E1739" s="1" t="s">
        <v>1951</v>
      </c>
      <c r="F1739" s="1" t="s">
        <v>1952</v>
      </c>
      <c r="G1739" s="1">
        <v>62837</v>
      </c>
    </row>
    <row r="1740" spans="1:7" x14ac:dyDescent="0.25">
      <c r="A1740" s="1"/>
      <c r="B1740" s="1"/>
      <c r="C1740" s="1"/>
      <c r="D1740" s="1"/>
      <c r="E1740" s="1" t="s">
        <v>1953</v>
      </c>
      <c r="F1740" s="1" t="s">
        <v>1954</v>
      </c>
      <c r="G1740" s="1">
        <v>40581</v>
      </c>
    </row>
    <row r="1741" spans="1:7" x14ac:dyDescent="0.25">
      <c r="A1741" s="1"/>
      <c r="B1741" s="1"/>
      <c r="C1741" s="1"/>
      <c r="D1741" s="1"/>
      <c r="E1741" s="1" t="s">
        <v>1955</v>
      </c>
      <c r="F1741" s="1" t="s">
        <v>1956</v>
      </c>
      <c r="G1741" s="1">
        <v>143440</v>
      </c>
    </row>
    <row r="1742" spans="1:7" x14ac:dyDescent="0.25">
      <c r="A1742" s="1"/>
      <c r="B1742" s="1"/>
      <c r="C1742" s="1"/>
      <c r="D1742" s="1"/>
      <c r="E1742" s="1" t="s">
        <v>541</v>
      </c>
      <c r="F1742" s="1" t="s">
        <v>1957</v>
      </c>
      <c r="G1742" s="1">
        <v>34487</v>
      </c>
    </row>
    <row r="1743" spans="1:7" x14ac:dyDescent="0.25">
      <c r="A1743" s="1"/>
      <c r="B1743" s="1"/>
      <c r="C1743" s="1"/>
      <c r="D1743" s="1"/>
      <c r="E1743" s="1" t="s">
        <v>1958</v>
      </c>
      <c r="F1743" s="1" t="s">
        <v>1959</v>
      </c>
      <c r="G1743" s="1">
        <v>44991</v>
      </c>
    </row>
    <row r="1744" spans="1:7" x14ac:dyDescent="0.25">
      <c r="A1744" s="1"/>
      <c r="B1744" s="1"/>
      <c r="C1744" s="1"/>
      <c r="D1744" s="1"/>
      <c r="E1744" s="1" t="s">
        <v>1960</v>
      </c>
      <c r="F1744" s="1" t="s">
        <v>1961</v>
      </c>
      <c r="G1744" s="1">
        <v>37940</v>
      </c>
    </row>
    <row r="1745" spans="1:7" x14ac:dyDescent="0.25">
      <c r="A1745" s="1"/>
      <c r="B1745" s="1"/>
      <c r="C1745" s="1"/>
      <c r="D1745" s="1"/>
      <c r="E1745" s="1" t="s">
        <v>1962</v>
      </c>
      <c r="F1745" s="1" t="s">
        <v>1963</v>
      </c>
      <c r="G1745" s="1">
        <v>28933</v>
      </c>
    </row>
    <row r="1746" spans="1:7" x14ac:dyDescent="0.25">
      <c r="A1746" s="1"/>
      <c r="B1746" s="1"/>
      <c r="C1746" s="1"/>
      <c r="D1746" s="1"/>
      <c r="E1746" s="1" t="s">
        <v>497</v>
      </c>
      <c r="F1746" s="1" t="s">
        <v>1964</v>
      </c>
      <c r="G1746" s="1">
        <v>2360</v>
      </c>
    </row>
    <row r="1747" spans="1:7" x14ac:dyDescent="0.25">
      <c r="A1747" s="1"/>
      <c r="B1747" s="1"/>
      <c r="C1747" s="1"/>
      <c r="D1747" s="1"/>
      <c r="E1747" s="1" t="s">
        <v>499</v>
      </c>
      <c r="F1747" s="1" t="s">
        <v>1965</v>
      </c>
      <c r="G1747" s="1">
        <v>15327</v>
      </c>
    </row>
    <row r="1748" spans="1:7" x14ac:dyDescent="0.25">
      <c r="A1748" s="1"/>
      <c r="B1748" s="1"/>
      <c r="C1748" s="1"/>
      <c r="D1748" s="1"/>
      <c r="E1748" s="1" t="s">
        <v>501</v>
      </c>
      <c r="F1748" s="1" t="s">
        <v>1966</v>
      </c>
      <c r="G1748" s="1">
        <v>2161</v>
      </c>
    </row>
    <row r="1749" spans="1:7" x14ac:dyDescent="0.25">
      <c r="A1749" s="1"/>
      <c r="B1749" s="1"/>
      <c r="C1749" s="1"/>
      <c r="D1749" s="1" t="s">
        <v>503</v>
      </c>
      <c r="E1749" s="1"/>
      <c r="F1749" s="1"/>
      <c r="G1749" s="1">
        <v>493075</v>
      </c>
    </row>
    <row r="1750" spans="1:7" x14ac:dyDescent="0.25">
      <c r="A1750" s="1"/>
      <c r="B1750" s="1"/>
      <c r="C1750" s="1"/>
      <c r="D1750" s="1"/>
      <c r="E1750" s="1"/>
      <c r="F1750" s="1"/>
      <c r="G1750" s="1"/>
    </row>
    <row r="1751" spans="1:7" x14ac:dyDescent="0.25">
      <c r="A1751" s="1"/>
      <c r="B1751" s="1"/>
      <c r="C1751" s="1"/>
      <c r="D1751" s="1" t="s">
        <v>504</v>
      </c>
      <c r="E1751" s="1"/>
      <c r="F1751" s="1"/>
      <c r="G1751" s="1"/>
    </row>
    <row r="1752" spans="1:7" x14ac:dyDescent="0.25">
      <c r="A1752" s="1"/>
      <c r="B1752" s="1"/>
      <c r="C1752" s="1"/>
      <c r="D1752" s="1"/>
      <c r="E1752" s="1" t="s">
        <v>505</v>
      </c>
      <c r="F1752" s="1" t="s">
        <v>1967</v>
      </c>
      <c r="G1752" s="1">
        <v>37721</v>
      </c>
    </row>
    <row r="1753" spans="1:7" x14ac:dyDescent="0.25">
      <c r="A1753" s="1"/>
      <c r="B1753" s="1"/>
      <c r="C1753" s="1"/>
      <c r="D1753" s="1"/>
      <c r="E1753" s="1" t="s">
        <v>507</v>
      </c>
      <c r="F1753" s="1" t="s">
        <v>1968</v>
      </c>
      <c r="G1753" s="1">
        <v>44664</v>
      </c>
    </row>
    <row r="1754" spans="1:7" x14ac:dyDescent="0.25">
      <c r="A1754" s="1"/>
      <c r="B1754" s="1"/>
      <c r="C1754" s="1"/>
      <c r="D1754" s="1"/>
      <c r="E1754" s="1" t="s">
        <v>509</v>
      </c>
      <c r="F1754" s="1" t="s">
        <v>1969</v>
      </c>
      <c r="G1754" s="1">
        <v>73518</v>
      </c>
    </row>
    <row r="1755" spans="1:7" x14ac:dyDescent="0.25">
      <c r="A1755" s="1"/>
      <c r="B1755" s="1"/>
      <c r="C1755" s="1"/>
      <c r="D1755" s="1"/>
      <c r="E1755" s="1" t="s">
        <v>511</v>
      </c>
      <c r="F1755" s="1" t="s">
        <v>1970</v>
      </c>
      <c r="G1755" s="1">
        <v>1085</v>
      </c>
    </row>
    <row r="1756" spans="1:7" x14ac:dyDescent="0.25">
      <c r="A1756" s="1"/>
      <c r="B1756" s="1"/>
      <c r="C1756" s="1"/>
      <c r="D1756" s="1" t="s">
        <v>513</v>
      </c>
      <c r="E1756" s="1"/>
      <c r="F1756" s="1"/>
      <c r="G1756" s="1">
        <v>156988</v>
      </c>
    </row>
    <row r="1757" spans="1:7" x14ac:dyDescent="0.25">
      <c r="A1757" s="1"/>
      <c r="B1757" s="1"/>
      <c r="C1757" s="1"/>
      <c r="D1757" s="1"/>
      <c r="E1757" s="1"/>
      <c r="F1757" s="1"/>
      <c r="G1757" s="1"/>
    </row>
    <row r="1758" spans="1:7" x14ac:dyDescent="0.25">
      <c r="A1758" s="1"/>
      <c r="B1758" s="1"/>
      <c r="C1758" s="1"/>
      <c r="D1758" s="1" t="s">
        <v>514</v>
      </c>
      <c r="E1758" s="1"/>
      <c r="F1758" s="1"/>
      <c r="G1758" s="1"/>
    </row>
    <row r="1759" spans="1:7" x14ac:dyDescent="0.25">
      <c r="A1759" s="1"/>
      <c r="B1759" s="1"/>
      <c r="C1759" s="1"/>
      <c r="D1759" s="1"/>
      <c r="E1759" s="1" t="s">
        <v>1971</v>
      </c>
      <c r="F1759" s="1" t="s">
        <v>1972</v>
      </c>
      <c r="G1759" s="1">
        <v>4500</v>
      </c>
    </row>
    <row r="1760" spans="1:7" x14ac:dyDescent="0.25">
      <c r="A1760" s="1"/>
      <c r="B1760" s="1"/>
      <c r="C1760" s="1"/>
      <c r="D1760" s="1"/>
      <c r="E1760" s="1" t="s">
        <v>1973</v>
      </c>
      <c r="F1760" s="1" t="s">
        <v>1974</v>
      </c>
      <c r="G1760" s="1">
        <v>16000</v>
      </c>
    </row>
    <row r="1761" spans="1:7" x14ac:dyDescent="0.25">
      <c r="A1761" s="1"/>
      <c r="B1761" s="1"/>
      <c r="C1761" s="1"/>
      <c r="D1761" s="1"/>
      <c r="E1761" s="1" t="s">
        <v>517</v>
      </c>
      <c r="F1761" s="1" t="s">
        <v>1975</v>
      </c>
      <c r="G1761" s="1">
        <v>7500</v>
      </c>
    </row>
    <row r="1762" spans="1:7" x14ac:dyDescent="0.25">
      <c r="A1762" s="1"/>
      <c r="B1762" s="1"/>
      <c r="C1762" s="1"/>
      <c r="D1762" s="1"/>
      <c r="E1762" s="1" t="s">
        <v>1976</v>
      </c>
      <c r="F1762" s="1" t="s">
        <v>1977</v>
      </c>
      <c r="G1762" s="1">
        <v>5000</v>
      </c>
    </row>
    <row r="1763" spans="1:7" x14ac:dyDescent="0.25">
      <c r="A1763" s="1"/>
      <c r="B1763" s="1"/>
      <c r="C1763" s="1"/>
      <c r="D1763" s="1"/>
      <c r="E1763" s="1" t="s">
        <v>521</v>
      </c>
      <c r="F1763" s="1" t="s">
        <v>1978</v>
      </c>
      <c r="G1763" s="1">
        <v>8000</v>
      </c>
    </row>
    <row r="1764" spans="1:7" x14ac:dyDescent="0.25">
      <c r="A1764" s="1"/>
      <c r="B1764" s="1"/>
      <c r="C1764" s="1"/>
      <c r="D1764" s="1"/>
      <c r="E1764" s="1" t="s">
        <v>1922</v>
      </c>
      <c r="F1764" s="1" t="s">
        <v>1979</v>
      </c>
      <c r="G1764" s="1">
        <v>10000</v>
      </c>
    </row>
    <row r="1765" spans="1:7" x14ac:dyDescent="0.25">
      <c r="A1765" s="1"/>
      <c r="B1765" s="1"/>
      <c r="C1765" s="1"/>
      <c r="D1765" s="1"/>
      <c r="E1765" s="1" t="s">
        <v>1980</v>
      </c>
      <c r="F1765" s="1" t="s">
        <v>1981</v>
      </c>
      <c r="G1765" s="1">
        <v>40000</v>
      </c>
    </row>
    <row r="1766" spans="1:7" x14ac:dyDescent="0.25">
      <c r="A1766" s="1"/>
      <c r="B1766" s="1"/>
      <c r="C1766" s="1"/>
      <c r="D1766" s="1"/>
      <c r="E1766" s="1" t="s">
        <v>1982</v>
      </c>
      <c r="F1766" s="1" t="s">
        <v>1983</v>
      </c>
      <c r="G1766" s="1">
        <v>0</v>
      </c>
    </row>
    <row r="1767" spans="1:7" x14ac:dyDescent="0.25">
      <c r="A1767" s="1"/>
      <c r="B1767" s="1"/>
      <c r="C1767" s="1"/>
      <c r="D1767" s="1"/>
      <c r="E1767" s="1" t="s">
        <v>1984</v>
      </c>
      <c r="F1767" s="1" t="s">
        <v>1985</v>
      </c>
      <c r="G1767" s="1">
        <v>15000</v>
      </c>
    </row>
    <row r="1768" spans="1:7" x14ac:dyDescent="0.25">
      <c r="A1768" s="1"/>
      <c r="B1768" s="1"/>
      <c r="C1768" s="1"/>
      <c r="D1768" s="1"/>
      <c r="E1768" s="1" t="s">
        <v>1091</v>
      </c>
      <c r="F1768" s="1" t="s">
        <v>1986</v>
      </c>
      <c r="G1768" s="1">
        <v>23000</v>
      </c>
    </row>
    <row r="1769" spans="1:7" x14ac:dyDescent="0.25">
      <c r="A1769" s="1"/>
      <c r="B1769" s="1"/>
      <c r="C1769" s="1"/>
      <c r="D1769" s="1"/>
      <c r="E1769" s="1" t="s">
        <v>1987</v>
      </c>
      <c r="F1769" s="1" t="s">
        <v>1988</v>
      </c>
      <c r="G1769" s="1">
        <v>3500</v>
      </c>
    </row>
    <row r="1770" spans="1:7" x14ac:dyDescent="0.25">
      <c r="A1770" s="1"/>
      <c r="B1770" s="1"/>
      <c r="C1770" s="1"/>
      <c r="D1770" s="1"/>
      <c r="E1770" s="1" t="s">
        <v>1989</v>
      </c>
      <c r="F1770" s="1" t="s">
        <v>1990</v>
      </c>
      <c r="G1770" s="1">
        <v>5000</v>
      </c>
    </row>
    <row r="1771" spans="1:7" x14ac:dyDescent="0.25">
      <c r="A1771" s="1"/>
      <c r="B1771" s="1"/>
      <c r="C1771" s="1"/>
      <c r="D1771" s="1"/>
      <c r="E1771" s="1" t="s">
        <v>311</v>
      </c>
      <c r="F1771" s="1" t="s">
        <v>1991</v>
      </c>
      <c r="G1771" s="1">
        <v>2500</v>
      </c>
    </row>
    <row r="1772" spans="1:7" x14ac:dyDescent="0.25">
      <c r="A1772" s="1"/>
      <c r="B1772" s="1"/>
      <c r="C1772" s="1"/>
      <c r="D1772" s="1"/>
      <c r="E1772" s="1" t="s">
        <v>1992</v>
      </c>
      <c r="F1772" s="1" t="s">
        <v>1993</v>
      </c>
      <c r="G1772" s="1">
        <v>0</v>
      </c>
    </row>
    <row r="1773" spans="1:7" x14ac:dyDescent="0.25">
      <c r="A1773" s="1"/>
      <c r="B1773" s="1"/>
      <c r="C1773" s="1"/>
      <c r="D1773" s="1"/>
      <c r="E1773" s="1" t="s">
        <v>1994</v>
      </c>
      <c r="F1773" s="1" t="s">
        <v>1995</v>
      </c>
      <c r="G1773" s="1"/>
    </row>
    <row r="1774" spans="1:7" x14ac:dyDescent="0.25">
      <c r="A1774" s="1"/>
      <c r="B1774" s="1"/>
      <c r="C1774" s="1"/>
      <c r="D1774" s="1" t="s">
        <v>528</v>
      </c>
      <c r="E1774" s="1"/>
      <c r="F1774" s="1"/>
      <c r="G1774" s="1">
        <v>140000</v>
      </c>
    </row>
    <row r="1775" spans="1:7" x14ac:dyDescent="0.25">
      <c r="A1775" s="1"/>
      <c r="B1775" s="1"/>
      <c r="C1775" s="1"/>
      <c r="D1775" s="1"/>
      <c r="E1775" s="1"/>
      <c r="F1775" s="1"/>
      <c r="G1775" s="1"/>
    </row>
    <row r="1776" spans="1:7" x14ac:dyDescent="0.25">
      <c r="A1776" s="1"/>
      <c r="B1776" s="1"/>
      <c r="C1776" s="1"/>
      <c r="D1776" s="1" t="s">
        <v>529</v>
      </c>
      <c r="E1776" s="1"/>
      <c r="F1776" s="1"/>
      <c r="G1776" s="1"/>
    </row>
    <row r="1777" spans="1:7" x14ac:dyDescent="0.25">
      <c r="A1777" s="1"/>
      <c r="B1777" s="1"/>
      <c r="C1777" s="1"/>
      <c r="D1777" s="1"/>
      <c r="E1777" s="1" t="s">
        <v>1996</v>
      </c>
      <c r="F1777" s="1" t="s">
        <v>1997</v>
      </c>
      <c r="G1777" s="1">
        <v>0</v>
      </c>
    </row>
    <row r="1778" spans="1:7" x14ac:dyDescent="0.25">
      <c r="A1778" s="1"/>
      <c r="B1778" s="1"/>
      <c r="C1778" s="1"/>
      <c r="D1778" s="1"/>
      <c r="E1778" s="1" t="s">
        <v>1998</v>
      </c>
      <c r="F1778" s="1" t="s">
        <v>1999</v>
      </c>
      <c r="G1778" s="1">
        <v>55441</v>
      </c>
    </row>
    <row r="1779" spans="1:7" x14ac:dyDescent="0.25">
      <c r="A1779" s="1"/>
      <c r="B1779" s="1"/>
      <c r="C1779" s="1"/>
      <c r="D1779" s="1" t="s">
        <v>532</v>
      </c>
      <c r="E1779" s="1"/>
      <c r="F1779" s="1"/>
      <c r="G1779" s="1">
        <v>55441</v>
      </c>
    </row>
    <row r="1780" spans="1:7" x14ac:dyDescent="0.25">
      <c r="A1780" s="1"/>
      <c r="B1780" s="1"/>
      <c r="C1780" s="1"/>
      <c r="D1780" s="1"/>
      <c r="E1780" s="1"/>
      <c r="F1780" s="1"/>
      <c r="G1780" s="1"/>
    </row>
    <row r="1781" spans="1:7" x14ac:dyDescent="0.25">
      <c r="A1781" s="1"/>
      <c r="B1781" s="1"/>
      <c r="C1781" s="1"/>
      <c r="D1781" s="1" t="s">
        <v>533</v>
      </c>
      <c r="E1781" s="1"/>
      <c r="F1781" s="1"/>
      <c r="G1781" s="1"/>
    </row>
    <row r="1782" spans="1:7" x14ac:dyDescent="0.25">
      <c r="A1782" s="1"/>
      <c r="B1782" s="1"/>
      <c r="C1782" s="1"/>
      <c r="D1782" s="1"/>
      <c r="E1782" s="1" t="s">
        <v>534</v>
      </c>
      <c r="F1782" s="1" t="s">
        <v>2000</v>
      </c>
      <c r="G1782" s="1">
        <v>0</v>
      </c>
    </row>
    <row r="1783" spans="1:7" x14ac:dyDescent="0.25">
      <c r="A1783" s="1"/>
      <c r="B1783" s="1"/>
      <c r="C1783" s="1"/>
      <c r="D1783" s="1"/>
      <c r="E1783" s="1" t="s">
        <v>763</v>
      </c>
      <c r="F1783" s="1" t="s">
        <v>2001</v>
      </c>
      <c r="G1783" s="1">
        <v>0</v>
      </c>
    </row>
    <row r="1784" spans="1:7" x14ac:dyDescent="0.25">
      <c r="A1784" s="1"/>
      <c r="B1784" s="1"/>
      <c r="C1784" s="1"/>
      <c r="D1784" s="1"/>
      <c r="E1784" s="1" t="s">
        <v>2002</v>
      </c>
      <c r="F1784" s="1" t="s">
        <v>2003</v>
      </c>
      <c r="G1784" s="1">
        <v>0</v>
      </c>
    </row>
    <row r="1785" spans="1:7" x14ac:dyDescent="0.25">
      <c r="A1785" s="1"/>
      <c r="B1785" s="1"/>
      <c r="C1785" s="1"/>
      <c r="D1785" s="1" t="s">
        <v>536</v>
      </c>
      <c r="E1785" s="1"/>
      <c r="F1785" s="1"/>
      <c r="G1785" s="1">
        <v>0</v>
      </c>
    </row>
    <row r="1786" spans="1:7" x14ac:dyDescent="0.25">
      <c r="A1786" s="1"/>
      <c r="B1786" s="1"/>
      <c r="C1786" s="1" t="s">
        <v>2004</v>
      </c>
      <c r="D1786" s="1"/>
      <c r="E1786" s="1"/>
      <c r="F1786" s="1"/>
      <c r="G1786" s="1">
        <v>845504</v>
      </c>
    </row>
    <row r="1787" spans="1:7" x14ac:dyDescent="0.25">
      <c r="A1787" s="1"/>
      <c r="B1787" s="1"/>
      <c r="C1787" s="1"/>
      <c r="D1787" s="1"/>
      <c r="E1787" s="1"/>
      <c r="F1787" s="1"/>
      <c r="G1787" s="1"/>
    </row>
    <row r="1788" spans="1:7" x14ac:dyDescent="0.25">
      <c r="A1788" s="1"/>
      <c r="B1788" s="1"/>
      <c r="C1788" s="2" t="s">
        <v>2005</v>
      </c>
      <c r="D1788" s="1"/>
      <c r="E1788" s="1"/>
      <c r="F1788" s="1"/>
      <c r="G1788" s="1"/>
    </row>
    <row r="1789" spans="1:7" x14ac:dyDescent="0.25">
      <c r="A1789" s="1"/>
      <c r="B1789" s="1"/>
      <c r="C1789" s="1"/>
      <c r="D1789" s="1" t="s">
        <v>529</v>
      </c>
      <c r="E1789" s="1"/>
      <c r="F1789" s="1"/>
      <c r="G1789" s="1"/>
    </row>
    <row r="1790" spans="1:7" x14ac:dyDescent="0.25">
      <c r="A1790" s="1"/>
      <c r="B1790" s="1"/>
      <c r="C1790" s="1"/>
      <c r="D1790" s="1"/>
      <c r="E1790" s="1" t="s">
        <v>2006</v>
      </c>
      <c r="F1790" s="1" t="s">
        <v>2007</v>
      </c>
      <c r="G1790" s="1">
        <v>2154029</v>
      </c>
    </row>
    <row r="1791" spans="1:7" x14ac:dyDescent="0.25">
      <c r="A1791" s="1"/>
      <c r="B1791" s="1"/>
      <c r="C1791" s="1"/>
      <c r="D1791" s="1"/>
      <c r="E1791" s="1" t="s">
        <v>2008</v>
      </c>
      <c r="F1791" s="1" t="s">
        <v>2009</v>
      </c>
      <c r="G1791" s="1">
        <v>188000</v>
      </c>
    </row>
    <row r="1792" spans="1:7" x14ac:dyDescent="0.25">
      <c r="A1792" s="1"/>
      <c r="B1792" s="1"/>
      <c r="C1792" s="1"/>
      <c r="D1792" s="1"/>
      <c r="E1792" s="1" t="s">
        <v>2010</v>
      </c>
      <c r="F1792" s="1" t="s">
        <v>2011</v>
      </c>
      <c r="G1792" s="1">
        <v>0</v>
      </c>
    </row>
    <row r="1793" spans="1:7" x14ac:dyDescent="0.25">
      <c r="A1793" s="1"/>
      <c r="B1793" s="1"/>
      <c r="C1793" s="1"/>
      <c r="D1793" s="1" t="s">
        <v>532</v>
      </c>
      <c r="E1793" s="1"/>
      <c r="F1793" s="1"/>
      <c r="G1793" s="1">
        <v>2342029</v>
      </c>
    </row>
    <row r="1794" spans="1:7" x14ac:dyDescent="0.25">
      <c r="A1794" s="1"/>
      <c r="B1794" s="1"/>
      <c r="C1794" s="1" t="s">
        <v>2012</v>
      </c>
      <c r="D1794" s="1"/>
      <c r="E1794" s="1"/>
      <c r="F1794" s="1"/>
      <c r="G1794" s="1">
        <v>2342029</v>
      </c>
    </row>
    <row r="1795" spans="1:7" x14ac:dyDescent="0.25">
      <c r="A1795" s="1"/>
      <c r="B1795" s="1" t="s">
        <v>2013</v>
      </c>
      <c r="C1795" s="1"/>
      <c r="D1795" s="1"/>
      <c r="E1795" s="1"/>
      <c r="F1795" s="1"/>
      <c r="G1795" s="1">
        <v>4043718</v>
      </c>
    </row>
    <row r="1796" spans="1:7" x14ac:dyDescent="0.25">
      <c r="A1796" s="1"/>
      <c r="B1796" s="1"/>
      <c r="C1796" s="1"/>
      <c r="D1796" s="1"/>
      <c r="E1796" s="1"/>
      <c r="F1796" s="1"/>
      <c r="G1796" s="1"/>
    </row>
    <row r="1797" spans="1:7" x14ac:dyDescent="0.25">
      <c r="A1797" s="1"/>
      <c r="B1797" s="1" t="s">
        <v>2014</v>
      </c>
      <c r="C1797" s="1"/>
      <c r="D1797" s="1"/>
      <c r="E1797" s="1"/>
      <c r="F1797" s="1"/>
      <c r="G1797" s="1"/>
    </row>
    <row r="1798" spans="1:7" x14ac:dyDescent="0.25">
      <c r="A1798" s="1"/>
      <c r="B1798" s="1"/>
      <c r="C1798" s="2" t="s">
        <v>2015</v>
      </c>
      <c r="D1798" s="1"/>
      <c r="E1798" s="1"/>
      <c r="F1798" s="1"/>
      <c r="G1798" s="1"/>
    </row>
    <row r="1799" spans="1:7" x14ac:dyDescent="0.25">
      <c r="A1799" s="1"/>
      <c r="B1799" s="1"/>
      <c r="C1799" s="1"/>
      <c r="D1799" s="1" t="s">
        <v>482</v>
      </c>
      <c r="E1799" s="1"/>
      <c r="F1799" s="1"/>
      <c r="G1799" s="1"/>
    </row>
    <row r="1800" spans="1:7" x14ac:dyDescent="0.25">
      <c r="A1800" s="1"/>
      <c r="B1800" s="1"/>
      <c r="C1800" s="1"/>
      <c r="D1800" s="1"/>
      <c r="E1800" s="1" t="s">
        <v>2016</v>
      </c>
      <c r="F1800" s="1" t="s">
        <v>2017</v>
      </c>
      <c r="G1800" s="1">
        <v>51685</v>
      </c>
    </row>
    <row r="1801" spans="1:7" x14ac:dyDescent="0.25">
      <c r="A1801" s="1"/>
      <c r="B1801" s="1"/>
      <c r="C1801" s="1"/>
      <c r="D1801" s="1"/>
      <c r="E1801" s="1" t="s">
        <v>497</v>
      </c>
      <c r="F1801" s="1" t="s">
        <v>2018</v>
      </c>
      <c r="G1801" s="1">
        <v>180</v>
      </c>
    </row>
    <row r="1802" spans="1:7" x14ac:dyDescent="0.25">
      <c r="A1802" s="1"/>
      <c r="B1802" s="1"/>
      <c r="C1802" s="1"/>
      <c r="D1802" s="1"/>
      <c r="E1802" s="1" t="s">
        <v>499</v>
      </c>
      <c r="F1802" s="1" t="s">
        <v>2019</v>
      </c>
      <c r="G1802" s="1">
        <v>2585</v>
      </c>
    </row>
    <row r="1803" spans="1:7" x14ac:dyDescent="0.25">
      <c r="A1803" s="1"/>
      <c r="B1803" s="1"/>
      <c r="C1803" s="1"/>
      <c r="D1803" s="1"/>
      <c r="E1803" s="1" t="s">
        <v>1825</v>
      </c>
      <c r="F1803" s="1" t="s">
        <v>2020</v>
      </c>
      <c r="G1803" s="1">
        <v>1800</v>
      </c>
    </row>
    <row r="1804" spans="1:7" x14ac:dyDescent="0.25">
      <c r="A1804" s="1"/>
      <c r="B1804" s="1"/>
      <c r="C1804" s="1"/>
      <c r="D1804" s="1"/>
      <c r="E1804" s="1" t="s">
        <v>501</v>
      </c>
      <c r="F1804" s="1" t="s">
        <v>2021</v>
      </c>
      <c r="G1804" s="1">
        <v>1081</v>
      </c>
    </row>
    <row r="1805" spans="1:7" x14ac:dyDescent="0.25">
      <c r="A1805" s="1"/>
      <c r="B1805" s="1"/>
      <c r="C1805" s="1"/>
      <c r="D1805" s="1" t="s">
        <v>503</v>
      </c>
      <c r="E1805" s="1"/>
      <c r="F1805" s="1"/>
      <c r="G1805" s="1">
        <v>57331</v>
      </c>
    </row>
    <row r="1806" spans="1:7" x14ac:dyDescent="0.25">
      <c r="A1806" s="1"/>
      <c r="B1806" s="1"/>
      <c r="C1806" s="1"/>
      <c r="D1806" s="1"/>
      <c r="E1806" s="1"/>
      <c r="F1806" s="1"/>
      <c r="G1806" s="1"/>
    </row>
    <row r="1807" spans="1:7" x14ac:dyDescent="0.25">
      <c r="A1807" s="1"/>
      <c r="B1807" s="1"/>
      <c r="C1807" s="1"/>
      <c r="D1807" s="1" t="s">
        <v>504</v>
      </c>
      <c r="E1807" s="1"/>
      <c r="F1807" s="1"/>
      <c r="G1807" s="1"/>
    </row>
    <row r="1808" spans="1:7" x14ac:dyDescent="0.25">
      <c r="A1808" s="1"/>
      <c r="B1808" s="1"/>
      <c r="C1808" s="1"/>
      <c r="D1808" s="1"/>
      <c r="E1808" s="1" t="s">
        <v>505</v>
      </c>
      <c r="F1808" s="1" t="s">
        <v>2022</v>
      </c>
      <c r="G1808" s="1">
        <v>4386</v>
      </c>
    </row>
    <row r="1809" spans="1:7" x14ac:dyDescent="0.25">
      <c r="A1809" s="1"/>
      <c r="B1809" s="1"/>
      <c r="C1809" s="1"/>
      <c r="D1809" s="1"/>
      <c r="E1809" s="1" t="s">
        <v>507</v>
      </c>
      <c r="F1809" s="1" t="s">
        <v>2023</v>
      </c>
      <c r="G1809" s="1">
        <v>5136</v>
      </c>
    </row>
    <row r="1810" spans="1:7" x14ac:dyDescent="0.25">
      <c r="A1810" s="1"/>
      <c r="B1810" s="1"/>
      <c r="C1810" s="1"/>
      <c r="D1810" s="1"/>
      <c r="E1810" s="1" t="s">
        <v>509</v>
      </c>
      <c r="F1810" s="1" t="s">
        <v>2024</v>
      </c>
      <c r="G1810" s="1">
        <v>8549</v>
      </c>
    </row>
    <row r="1811" spans="1:7" x14ac:dyDescent="0.25">
      <c r="A1811" s="1"/>
      <c r="B1811" s="1"/>
      <c r="C1811" s="1"/>
      <c r="D1811" s="1"/>
      <c r="E1811" s="1" t="s">
        <v>511</v>
      </c>
      <c r="F1811" s="1" t="s">
        <v>2025</v>
      </c>
      <c r="G1811" s="1">
        <v>127</v>
      </c>
    </row>
    <row r="1812" spans="1:7" x14ac:dyDescent="0.25">
      <c r="A1812" s="1"/>
      <c r="B1812" s="1"/>
      <c r="C1812" s="1"/>
      <c r="D1812" s="1" t="s">
        <v>513</v>
      </c>
      <c r="E1812" s="1"/>
      <c r="F1812" s="1"/>
      <c r="G1812" s="1">
        <v>18198</v>
      </c>
    </row>
    <row r="1813" spans="1:7" x14ac:dyDescent="0.25">
      <c r="A1813" s="1"/>
      <c r="B1813" s="1"/>
      <c r="C1813" s="1"/>
      <c r="D1813" s="1"/>
      <c r="E1813" s="1"/>
      <c r="F1813" s="1"/>
      <c r="G1813" s="1"/>
    </row>
    <row r="1814" spans="1:7" x14ac:dyDescent="0.25">
      <c r="A1814" s="1"/>
      <c r="B1814" s="1"/>
      <c r="C1814" s="1"/>
      <c r="D1814" s="1" t="s">
        <v>514</v>
      </c>
      <c r="E1814" s="1"/>
      <c r="F1814" s="1"/>
      <c r="G1814" s="1"/>
    </row>
    <row r="1815" spans="1:7" x14ac:dyDescent="0.25">
      <c r="A1815" s="1"/>
      <c r="B1815" s="1"/>
      <c r="C1815" s="1"/>
      <c r="D1815" s="1"/>
      <c r="E1815" s="1" t="s">
        <v>515</v>
      </c>
      <c r="F1815" s="1" t="s">
        <v>2026</v>
      </c>
      <c r="G1815" s="1">
        <v>0</v>
      </c>
    </row>
    <row r="1816" spans="1:7" x14ac:dyDescent="0.25">
      <c r="A1816" s="1"/>
      <c r="B1816" s="1"/>
      <c r="C1816" s="1"/>
      <c r="D1816" s="1"/>
      <c r="E1816" s="1" t="s">
        <v>517</v>
      </c>
      <c r="F1816" s="1" t="s">
        <v>2027</v>
      </c>
      <c r="G1816" s="1">
        <v>0</v>
      </c>
    </row>
    <row r="1817" spans="1:7" x14ac:dyDescent="0.25">
      <c r="A1817" s="1"/>
      <c r="B1817" s="1"/>
      <c r="C1817" s="1"/>
      <c r="D1817" s="1"/>
      <c r="E1817" s="1" t="s">
        <v>519</v>
      </c>
      <c r="F1817" s="1" t="s">
        <v>2028</v>
      </c>
      <c r="G1817" s="1">
        <v>500</v>
      </c>
    </row>
    <row r="1818" spans="1:7" x14ac:dyDescent="0.25">
      <c r="A1818" s="1"/>
      <c r="B1818" s="1"/>
      <c r="C1818" s="1"/>
      <c r="D1818" s="1"/>
      <c r="E1818" s="1" t="s">
        <v>2029</v>
      </c>
      <c r="F1818" s="1" t="s">
        <v>2030</v>
      </c>
      <c r="G1818" s="1">
        <v>0</v>
      </c>
    </row>
    <row r="1819" spans="1:7" x14ac:dyDescent="0.25">
      <c r="A1819" s="1"/>
      <c r="B1819" s="1"/>
      <c r="C1819" s="1"/>
      <c r="D1819" s="1"/>
      <c r="E1819" s="1" t="s">
        <v>2031</v>
      </c>
      <c r="F1819" s="1" t="s">
        <v>2032</v>
      </c>
      <c r="G1819" s="1">
        <v>2500</v>
      </c>
    </row>
    <row r="1820" spans="1:7" x14ac:dyDescent="0.25">
      <c r="A1820" s="1"/>
      <c r="B1820" s="1"/>
      <c r="C1820" s="1"/>
      <c r="D1820" s="1"/>
      <c r="E1820" s="1" t="s">
        <v>2033</v>
      </c>
      <c r="F1820" s="1" t="s">
        <v>2034</v>
      </c>
      <c r="G1820" s="1">
        <v>500</v>
      </c>
    </row>
    <row r="1821" spans="1:7" x14ac:dyDescent="0.25">
      <c r="A1821" s="1"/>
      <c r="B1821" s="1"/>
      <c r="C1821" s="1"/>
      <c r="D1821" s="1"/>
      <c r="E1821" s="1" t="s">
        <v>521</v>
      </c>
      <c r="F1821" s="1" t="s">
        <v>2035</v>
      </c>
      <c r="G1821" s="1">
        <v>200</v>
      </c>
    </row>
    <row r="1822" spans="1:7" x14ac:dyDescent="0.25">
      <c r="A1822" s="1"/>
      <c r="B1822" s="1"/>
      <c r="C1822" s="1"/>
      <c r="D1822" s="1"/>
      <c r="E1822" s="1" t="s">
        <v>2036</v>
      </c>
      <c r="F1822" s="1" t="s">
        <v>2037</v>
      </c>
      <c r="G1822" s="1">
        <v>0</v>
      </c>
    </row>
    <row r="1823" spans="1:7" x14ac:dyDescent="0.25">
      <c r="A1823" s="1"/>
      <c r="B1823" s="1"/>
      <c r="C1823" s="1"/>
      <c r="D1823" s="1" t="s">
        <v>528</v>
      </c>
      <c r="E1823" s="1"/>
      <c r="F1823" s="1"/>
      <c r="G1823" s="1">
        <v>3700</v>
      </c>
    </row>
    <row r="1824" spans="1:7" x14ac:dyDescent="0.25">
      <c r="A1824" s="1"/>
      <c r="B1824" s="1"/>
      <c r="C1824" s="1"/>
      <c r="D1824" s="1"/>
      <c r="E1824" s="1"/>
      <c r="F1824" s="1"/>
      <c r="G1824" s="1"/>
    </row>
    <row r="1825" spans="1:7" x14ac:dyDescent="0.25">
      <c r="A1825" s="1"/>
      <c r="B1825" s="1"/>
      <c r="C1825" s="1"/>
      <c r="D1825" s="1" t="s">
        <v>533</v>
      </c>
      <c r="E1825" s="1"/>
      <c r="F1825" s="1"/>
      <c r="G1825" s="1"/>
    </row>
    <row r="1826" spans="1:7" x14ac:dyDescent="0.25">
      <c r="A1826" s="1"/>
      <c r="B1826" s="1"/>
      <c r="C1826" s="1"/>
      <c r="D1826" s="1"/>
      <c r="E1826" s="1" t="s">
        <v>534</v>
      </c>
      <c r="F1826" s="1" t="s">
        <v>2038</v>
      </c>
      <c r="G1826" s="1">
        <v>0</v>
      </c>
    </row>
    <row r="1827" spans="1:7" x14ac:dyDescent="0.25">
      <c r="A1827" s="1"/>
      <c r="B1827" s="1"/>
      <c r="C1827" s="1"/>
      <c r="D1827" s="1"/>
      <c r="E1827" s="1" t="s">
        <v>2039</v>
      </c>
      <c r="F1827" s="1" t="s">
        <v>2040</v>
      </c>
      <c r="G1827" s="1">
        <v>0</v>
      </c>
    </row>
    <row r="1828" spans="1:7" x14ac:dyDescent="0.25">
      <c r="A1828" s="1"/>
      <c r="B1828" s="1"/>
      <c r="C1828" s="1"/>
      <c r="D1828" s="1" t="s">
        <v>536</v>
      </c>
      <c r="E1828" s="1"/>
      <c r="F1828" s="1"/>
      <c r="G1828" s="1">
        <v>0</v>
      </c>
    </row>
    <row r="1829" spans="1:7" x14ac:dyDescent="0.25">
      <c r="A1829" s="1"/>
      <c r="B1829" s="1"/>
      <c r="C1829" s="1" t="s">
        <v>2041</v>
      </c>
      <c r="D1829" s="1"/>
      <c r="E1829" s="1"/>
      <c r="F1829" s="1"/>
      <c r="G1829" s="1">
        <v>79229</v>
      </c>
    </row>
    <row r="1830" spans="1:7" x14ac:dyDescent="0.25">
      <c r="A1830" s="1"/>
      <c r="B1830" s="1"/>
      <c r="C1830" s="1"/>
      <c r="D1830" s="1"/>
      <c r="E1830" s="1"/>
      <c r="F1830" s="1"/>
      <c r="G1830" s="1"/>
    </row>
    <row r="1831" spans="1:7" x14ac:dyDescent="0.25">
      <c r="A1831" s="1"/>
      <c r="B1831" s="1"/>
      <c r="C1831" s="2" t="s">
        <v>2042</v>
      </c>
      <c r="D1831" s="1"/>
      <c r="E1831" s="1"/>
      <c r="F1831" s="1"/>
      <c r="G1831" s="1"/>
    </row>
    <row r="1832" spans="1:7" x14ac:dyDescent="0.25">
      <c r="A1832" s="1"/>
      <c r="B1832" s="1"/>
      <c r="C1832" s="1"/>
      <c r="D1832" s="1" t="s">
        <v>482</v>
      </c>
      <c r="E1832" s="1"/>
      <c r="F1832" s="1"/>
      <c r="G1832" s="1"/>
    </row>
    <row r="1833" spans="1:7" x14ac:dyDescent="0.25">
      <c r="A1833" s="1"/>
      <c r="B1833" s="1"/>
      <c r="C1833" s="1"/>
      <c r="D1833" s="1"/>
      <c r="E1833" s="1" t="s">
        <v>2043</v>
      </c>
      <c r="F1833" s="1" t="s">
        <v>2044</v>
      </c>
      <c r="G1833" s="1">
        <v>51685</v>
      </c>
    </row>
    <row r="1834" spans="1:7" x14ac:dyDescent="0.25">
      <c r="A1834" s="1"/>
      <c r="B1834" s="1"/>
      <c r="C1834" s="1"/>
      <c r="D1834" s="1"/>
      <c r="E1834" s="1" t="s">
        <v>497</v>
      </c>
      <c r="F1834" s="1" t="s">
        <v>2045</v>
      </c>
      <c r="G1834" s="1">
        <v>1670</v>
      </c>
    </row>
    <row r="1835" spans="1:7" x14ac:dyDescent="0.25">
      <c r="A1835" s="1"/>
      <c r="B1835" s="1"/>
      <c r="C1835" s="1"/>
      <c r="D1835" s="1"/>
      <c r="E1835" s="1" t="s">
        <v>499</v>
      </c>
      <c r="F1835" s="1" t="s">
        <v>2046</v>
      </c>
      <c r="G1835" s="1">
        <v>2585</v>
      </c>
    </row>
    <row r="1836" spans="1:7" x14ac:dyDescent="0.25">
      <c r="A1836" s="1"/>
      <c r="B1836" s="1"/>
      <c r="C1836" s="1"/>
      <c r="D1836" s="1"/>
      <c r="E1836" s="1" t="s">
        <v>1825</v>
      </c>
      <c r="F1836" s="1" t="s">
        <v>2047</v>
      </c>
      <c r="G1836" s="1">
        <v>1800</v>
      </c>
    </row>
    <row r="1837" spans="1:7" x14ac:dyDescent="0.25">
      <c r="A1837" s="1"/>
      <c r="B1837" s="1"/>
      <c r="C1837" s="1"/>
      <c r="D1837" s="1"/>
      <c r="E1837" s="1" t="s">
        <v>501</v>
      </c>
      <c r="F1837" s="1" t="s">
        <v>2048</v>
      </c>
      <c r="G1837" s="1">
        <v>1081</v>
      </c>
    </row>
    <row r="1838" spans="1:7" x14ac:dyDescent="0.25">
      <c r="A1838" s="1"/>
      <c r="B1838" s="1"/>
      <c r="C1838" s="1"/>
      <c r="D1838" s="1" t="s">
        <v>503</v>
      </c>
      <c r="E1838" s="1"/>
      <c r="F1838" s="1"/>
      <c r="G1838" s="1">
        <v>58821</v>
      </c>
    </row>
    <row r="1839" spans="1:7" x14ac:dyDescent="0.25">
      <c r="A1839" s="1"/>
      <c r="B1839" s="1"/>
      <c r="C1839" s="1"/>
      <c r="D1839" s="1"/>
      <c r="E1839" s="1"/>
      <c r="F1839" s="1"/>
      <c r="G1839" s="1"/>
    </row>
    <row r="1840" spans="1:7" x14ac:dyDescent="0.25">
      <c r="A1840" s="1"/>
      <c r="B1840" s="1"/>
      <c r="C1840" s="1"/>
      <c r="D1840" s="1" t="s">
        <v>504</v>
      </c>
      <c r="E1840" s="1"/>
      <c r="F1840" s="1"/>
      <c r="G1840" s="1"/>
    </row>
    <row r="1841" spans="1:7" x14ac:dyDescent="0.25">
      <c r="A1841" s="1"/>
      <c r="B1841" s="1"/>
      <c r="C1841" s="1"/>
      <c r="D1841" s="1"/>
      <c r="E1841" s="1" t="s">
        <v>505</v>
      </c>
      <c r="F1841" s="1" t="s">
        <v>2049</v>
      </c>
      <c r="G1841" s="1">
        <v>4500</v>
      </c>
    </row>
    <row r="1842" spans="1:7" x14ac:dyDescent="0.25">
      <c r="A1842" s="1"/>
      <c r="B1842" s="1"/>
      <c r="C1842" s="1"/>
      <c r="D1842" s="1"/>
      <c r="E1842" s="1" t="s">
        <v>507</v>
      </c>
      <c r="F1842" s="1" t="s">
        <v>2050</v>
      </c>
      <c r="G1842" s="1">
        <v>4392</v>
      </c>
    </row>
    <row r="1843" spans="1:7" x14ac:dyDescent="0.25">
      <c r="A1843" s="1"/>
      <c r="B1843" s="1"/>
      <c r="C1843" s="1"/>
      <c r="D1843" s="1"/>
      <c r="E1843" s="1" t="s">
        <v>509</v>
      </c>
      <c r="F1843" s="1" t="s">
        <v>2051</v>
      </c>
      <c r="G1843" s="1">
        <v>8771</v>
      </c>
    </row>
    <row r="1844" spans="1:7" x14ac:dyDescent="0.25">
      <c r="A1844" s="1"/>
      <c r="B1844" s="1"/>
      <c r="C1844" s="1"/>
      <c r="D1844" s="1"/>
      <c r="E1844" s="1" t="s">
        <v>511</v>
      </c>
      <c r="F1844" s="1" t="s">
        <v>2052</v>
      </c>
      <c r="G1844" s="1">
        <v>130</v>
      </c>
    </row>
    <row r="1845" spans="1:7" x14ac:dyDescent="0.25">
      <c r="A1845" s="1"/>
      <c r="B1845" s="1"/>
      <c r="C1845" s="1"/>
      <c r="D1845" s="1" t="s">
        <v>513</v>
      </c>
      <c r="E1845" s="1"/>
      <c r="F1845" s="1"/>
      <c r="G1845" s="1">
        <v>17793</v>
      </c>
    </row>
    <row r="1846" spans="1:7" x14ac:dyDescent="0.25">
      <c r="A1846" s="1"/>
      <c r="B1846" s="1"/>
      <c r="C1846" s="1"/>
      <c r="D1846" s="1"/>
      <c r="E1846" s="1"/>
      <c r="F1846" s="1"/>
      <c r="G1846" s="1"/>
    </row>
    <row r="1847" spans="1:7" x14ac:dyDescent="0.25">
      <c r="A1847" s="1"/>
      <c r="B1847" s="1"/>
      <c r="C1847" s="1"/>
      <c r="D1847" s="1" t="s">
        <v>514</v>
      </c>
      <c r="E1847" s="1"/>
      <c r="F1847" s="1"/>
      <c r="G1847" s="1"/>
    </row>
    <row r="1848" spans="1:7" x14ac:dyDescent="0.25">
      <c r="A1848" s="1"/>
      <c r="B1848" s="1"/>
      <c r="C1848" s="1"/>
      <c r="D1848" s="1"/>
      <c r="E1848" s="1" t="s">
        <v>515</v>
      </c>
      <c r="F1848" s="1" t="s">
        <v>2053</v>
      </c>
      <c r="G1848" s="1">
        <v>0</v>
      </c>
    </row>
    <row r="1849" spans="1:7" x14ac:dyDescent="0.25">
      <c r="A1849" s="1"/>
      <c r="B1849" s="1"/>
      <c r="C1849" s="1"/>
      <c r="D1849" s="1"/>
      <c r="E1849" s="1" t="s">
        <v>519</v>
      </c>
      <c r="F1849" s="1" t="s">
        <v>2054</v>
      </c>
      <c r="G1849" s="1">
        <v>500</v>
      </c>
    </row>
    <row r="1850" spans="1:7" x14ac:dyDescent="0.25">
      <c r="A1850" s="1"/>
      <c r="B1850" s="1"/>
      <c r="C1850" s="1"/>
      <c r="D1850" s="1"/>
      <c r="E1850" s="1" t="s">
        <v>2031</v>
      </c>
      <c r="F1850" s="1" t="s">
        <v>2055</v>
      </c>
      <c r="G1850" s="1">
        <v>7900</v>
      </c>
    </row>
    <row r="1851" spans="1:7" x14ac:dyDescent="0.25">
      <c r="A1851" s="1"/>
      <c r="B1851" s="1"/>
      <c r="C1851" s="1"/>
      <c r="D1851" s="1"/>
      <c r="E1851" s="1" t="s">
        <v>2033</v>
      </c>
      <c r="F1851" s="1" t="s">
        <v>2056</v>
      </c>
      <c r="G1851" s="1">
        <v>4000</v>
      </c>
    </row>
    <row r="1852" spans="1:7" x14ac:dyDescent="0.25">
      <c r="A1852" s="1"/>
      <c r="B1852" s="1"/>
      <c r="C1852" s="1"/>
      <c r="D1852" s="1"/>
      <c r="E1852" s="1" t="s">
        <v>521</v>
      </c>
      <c r="F1852" s="1" t="s">
        <v>2057</v>
      </c>
      <c r="G1852" s="1">
        <v>400</v>
      </c>
    </row>
    <row r="1853" spans="1:7" x14ac:dyDescent="0.25">
      <c r="A1853" s="1"/>
      <c r="B1853" s="1"/>
      <c r="C1853" s="1"/>
      <c r="D1853" s="1"/>
      <c r="E1853" s="1" t="s">
        <v>2036</v>
      </c>
      <c r="F1853" s="1" t="s">
        <v>2058</v>
      </c>
      <c r="G1853" s="1">
        <v>0</v>
      </c>
    </row>
    <row r="1854" spans="1:7" x14ac:dyDescent="0.25">
      <c r="A1854" s="1"/>
      <c r="B1854" s="1"/>
      <c r="C1854" s="1"/>
      <c r="D1854" s="1" t="s">
        <v>528</v>
      </c>
      <c r="E1854" s="1"/>
      <c r="F1854" s="1"/>
      <c r="G1854" s="1">
        <v>12800</v>
      </c>
    </row>
    <row r="1855" spans="1:7" x14ac:dyDescent="0.25">
      <c r="A1855" s="1"/>
      <c r="B1855" s="1"/>
      <c r="C1855" s="1"/>
      <c r="D1855" s="1"/>
      <c r="E1855" s="1"/>
      <c r="F1855" s="1"/>
      <c r="G1855" s="1"/>
    </row>
    <row r="1856" spans="1:7" x14ac:dyDescent="0.25">
      <c r="A1856" s="1"/>
      <c r="B1856" s="1"/>
      <c r="C1856" s="1"/>
      <c r="D1856" s="1" t="s">
        <v>533</v>
      </c>
      <c r="E1856" s="1"/>
      <c r="F1856" s="1"/>
      <c r="G1856" s="1"/>
    </row>
    <row r="1857" spans="1:7" x14ac:dyDescent="0.25">
      <c r="A1857" s="1"/>
      <c r="B1857" s="1"/>
      <c r="C1857" s="1"/>
      <c r="D1857" s="1"/>
      <c r="E1857" s="1" t="s">
        <v>534</v>
      </c>
      <c r="F1857" s="1" t="s">
        <v>2059</v>
      </c>
      <c r="G1857" s="1">
        <v>0</v>
      </c>
    </row>
    <row r="1858" spans="1:7" x14ac:dyDescent="0.25">
      <c r="A1858" s="1"/>
      <c r="B1858" s="1"/>
      <c r="C1858" s="1"/>
      <c r="D1858" s="1"/>
      <c r="E1858" s="1" t="s">
        <v>2039</v>
      </c>
      <c r="F1858" s="1" t="s">
        <v>2060</v>
      </c>
      <c r="G1858" s="1">
        <v>0</v>
      </c>
    </row>
    <row r="1859" spans="1:7" x14ac:dyDescent="0.25">
      <c r="A1859" s="1"/>
      <c r="B1859" s="1"/>
      <c r="C1859" s="1"/>
      <c r="D1859" s="1" t="s">
        <v>536</v>
      </c>
      <c r="E1859" s="1"/>
      <c r="F1859" s="1"/>
      <c r="G1859" s="1">
        <v>0</v>
      </c>
    </row>
    <row r="1860" spans="1:7" x14ac:dyDescent="0.25">
      <c r="A1860" s="1"/>
      <c r="B1860" s="1"/>
      <c r="C1860" s="1" t="s">
        <v>2061</v>
      </c>
      <c r="D1860" s="1"/>
      <c r="E1860" s="1"/>
      <c r="F1860" s="1"/>
      <c r="G1860" s="1">
        <v>89414</v>
      </c>
    </row>
    <row r="1861" spans="1:7" x14ac:dyDescent="0.25">
      <c r="A1861" s="1"/>
      <c r="B1861" s="1"/>
      <c r="C1861" s="1"/>
      <c r="D1861" s="1"/>
      <c r="E1861" s="1"/>
      <c r="F1861" s="1"/>
      <c r="G1861" s="1"/>
    </row>
    <row r="1862" spans="1:7" x14ac:dyDescent="0.25">
      <c r="A1862" s="1"/>
      <c r="B1862" s="1"/>
      <c r="C1862" s="2" t="s">
        <v>2062</v>
      </c>
      <c r="D1862" s="1"/>
      <c r="E1862" s="1"/>
      <c r="F1862" s="1"/>
      <c r="G1862" s="1"/>
    </row>
    <row r="1863" spans="1:7" x14ac:dyDescent="0.25">
      <c r="A1863" s="1"/>
      <c r="B1863" s="1"/>
      <c r="C1863" s="1"/>
      <c r="D1863" s="1" t="s">
        <v>482</v>
      </c>
      <c r="E1863" s="1"/>
      <c r="F1863" s="1"/>
      <c r="G1863" s="1"/>
    </row>
    <row r="1864" spans="1:7" x14ac:dyDescent="0.25">
      <c r="A1864" s="1"/>
      <c r="B1864" s="1"/>
      <c r="C1864" s="1"/>
      <c r="D1864" s="1"/>
      <c r="E1864" s="1" t="s">
        <v>2063</v>
      </c>
      <c r="F1864" s="1" t="s">
        <v>2064</v>
      </c>
      <c r="G1864" s="1">
        <v>51685</v>
      </c>
    </row>
    <row r="1865" spans="1:7" x14ac:dyDescent="0.25">
      <c r="A1865" s="1"/>
      <c r="B1865" s="1"/>
      <c r="C1865" s="1"/>
      <c r="D1865" s="1"/>
      <c r="E1865" s="1" t="s">
        <v>497</v>
      </c>
      <c r="F1865" s="1" t="s">
        <v>2065</v>
      </c>
      <c r="G1865" s="1">
        <v>1140</v>
      </c>
    </row>
    <row r="1866" spans="1:7" x14ac:dyDescent="0.25">
      <c r="A1866" s="1"/>
      <c r="B1866" s="1"/>
      <c r="C1866" s="1"/>
      <c r="D1866" s="1"/>
      <c r="E1866" s="1" t="s">
        <v>499</v>
      </c>
      <c r="F1866" s="1" t="s">
        <v>2066</v>
      </c>
      <c r="G1866" s="1">
        <v>2585</v>
      </c>
    </row>
    <row r="1867" spans="1:7" x14ac:dyDescent="0.25">
      <c r="A1867" s="1"/>
      <c r="B1867" s="1"/>
      <c r="C1867" s="1"/>
      <c r="D1867" s="1"/>
      <c r="E1867" s="1" t="s">
        <v>1825</v>
      </c>
      <c r="F1867" s="1" t="s">
        <v>2067</v>
      </c>
      <c r="G1867" s="1">
        <v>1800</v>
      </c>
    </row>
    <row r="1868" spans="1:7" x14ac:dyDescent="0.25">
      <c r="A1868" s="1"/>
      <c r="B1868" s="1"/>
      <c r="C1868" s="1"/>
      <c r="D1868" s="1"/>
      <c r="E1868" s="1" t="s">
        <v>501</v>
      </c>
      <c r="F1868" s="1" t="s">
        <v>2068</v>
      </c>
      <c r="G1868" s="1">
        <v>1081</v>
      </c>
    </row>
    <row r="1869" spans="1:7" x14ac:dyDescent="0.25">
      <c r="A1869" s="1"/>
      <c r="B1869" s="1"/>
      <c r="C1869" s="1"/>
      <c r="D1869" s="1" t="s">
        <v>503</v>
      </c>
      <c r="E1869" s="1"/>
      <c r="F1869" s="1"/>
      <c r="G1869" s="1">
        <v>58291</v>
      </c>
    </row>
    <row r="1870" spans="1:7" x14ac:dyDescent="0.25">
      <c r="A1870" s="1"/>
      <c r="B1870" s="1"/>
      <c r="C1870" s="1"/>
      <c r="D1870" s="1"/>
      <c r="E1870" s="1"/>
      <c r="F1870" s="1"/>
      <c r="G1870" s="1"/>
    </row>
    <row r="1871" spans="1:7" x14ac:dyDescent="0.25">
      <c r="A1871" s="1"/>
      <c r="B1871" s="1"/>
      <c r="C1871" s="1"/>
      <c r="D1871" s="1" t="s">
        <v>504</v>
      </c>
      <c r="E1871" s="1"/>
      <c r="F1871" s="1"/>
      <c r="G1871" s="1"/>
    </row>
    <row r="1872" spans="1:7" x14ac:dyDescent="0.25">
      <c r="A1872" s="1"/>
      <c r="B1872" s="1"/>
      <c r="C1872" s="1"/>
      <c r="D1872" s="1"/>
      <c r="E1872" s="1" t="s">
        <v>505</v>
      </c>
      <c r="F1872" s="1" t="s">
        <v>2069</v>
      </c>
      <c r="G1872" s="1">
        <v>4460</v>
      </c>
    </row>
    <row r="1873" spans="1:7" x14ac:dyDescent="0.25">
      <c r="A1873" s="1"/>
      <c r="B1873" s="1"/>
      <c r="C1873" s="1"/>
      <c r="D1873" s="1"/>
      <c r="E1873" s="1" t="s">
        <v>507</v>
      </c>
      <c r="F1873" s="1" t="s">
        <v>2070</v>
      </c>
      <c r="G1873" s="1">
        <v>4392</v>
      </c>
    </row>
    <row r="1874" spans="1:7" x14ac:dyDescent="0.25">
      <c r="A1874" s="1"/>
      <c r="B1874" s="1"/>
      <c r="C1874" s="1"/>
      <c r="D1874" s="1"/>
      <c r="E1874" s="1" t="s">
        <v>509</v>
      </c>
      <c r="F1874" s="1" t="s">
        <v>2071</v>
      </c>
      <c r="G1874" s="1">
        <v>8692</v>
      </c>
    </row>
    <row r="1875" spans="1:7" x14ac:dyDescent="0.25">
      <c r="A1875" s="1"/>
      <c r="B1875" s="1"/>
      <c r="C1875" s="1"/>
      <c r="D1875" s="1"/>
      <c r="E1875" s="1" t="s">
        <v>511</v>
      </c>
      <c r="F1875" s="1" t="s">
        <v>2072</v>
      </c>
      <c r="G1875" s="1">
        <v>129</v>
      </c>
    </row>
    <row r="1876" spans="1:7" x14ac:dyDescent="0.25">
      <c r="A1876" s="1"/>
      <c r="B1876" s="1"/>
      <c r="C1876" s="1"/>
      <c r="D1876" s="1" t="s">
        <v>513</v>
      </c>
      <c r="E1876" s="1"/>
      <c r="F1876" s="1"/>
      <c r="G1876" s="1">
        <v>17673</v>
      </c>
    </row>
    <row r="1877" spans="1:7" x14ac:dyDescent="0.25">
      <c r="A1877" s="1"/>
      <c r="B1877" s="1"/>
      <c r="C1877" s="1"/>
      <c r="D1877" s="1"/>
      <c r="E1877" s="1"/>
      <c r="F1877" s="1"/>
      <c r="G1877" s="1"/>
    </row>
    <row r="1878" spans="1:7" x14ac:dyDescent="0.25">
      <c r="A1878" s="1"/>
      <c r="B1878" s="1"/>
      <c r="C1878" s="1"/>
      <c r="D1878" s="1" t="s">
        <v>514</v>
      </c>
      <c r="E1878" s="1"/>
      <c r="F1878" s="1"/>
      <c r="G1878" s="1"/>
    </row>
    <row r="1879" spans="1:7" x14ac:dyDescent="0.25">
      <c r="A1879" s="1"/>
      <c r="B1879" s="1"/>
      <c r="C1879" s="1"/>
      <c r="D1879" s="1"/>
      <c r="E1879" s="1" t="s">
        <v>515</v>
      </c>
      <c r="F1879" s="1" t="s">
        <v>2073</v>
      </c>
      <c r="G1879" s="1">
        <v>0</v>
      </c>
    </row>
    <row r="1880" spans="1:7" x14ac:dyDescent="0.25">
      <c r="A1880" s="1"/>
      <c r="B1880" s="1"/>
      <c r="C1880" s="1"/>
      <c r="D1880" s="1"/>
      <c r="E1880" s="1" t="s">
        <v>519</v>
      </c>
      <c r="F1880" s="1" t="s">
        <v>2074</v>
      </c>
      <c r="G1880" s="1">
        <v>500</v>
      </c>
    </row>
    <row r="1881" spans="1:7" x14ac:dyDescent="0.25">
      <c r="A1881" s="1"/>
      <c r="B1881" s="1"/>
      <c r="C1881" s="1"/>
      <c r="D1881" s="1"/>
      <c r="E1881" s="1" t="s">
        <v>2031</v>
      </c>
      <c r="F1881" s="1" t="s">
        <v>2075</v>
      </c>
      <c r="G1881" s="1">
        <v>3500</v>
      </c>
    </row>
    <row r="1882" spans="1:7" x14ac:dyDescent="0.25">
      <c r="A1882" s="1"/>
      <c r="B1882" s="1"/>
      <c r="C1882" s="1"/>
      <c r="D1882" s="1"/>
      <c r="E1882" s="1" t="s">
        <v>2033</v>
      </c>
      <c r="F1882" s="1" t="s">
        <v>2076</v>
      </c>
      <c r="G1882" s="1">
        <v>500</v>
      </c>
    </row>
    <row r="1883" spans="1:7" x14ac:dyDescent="0.25">
      <c r="A1883" s="1"/>
      <c r="B1883" s="1"/>
      <c r="C1883" s="1"/>
      <c r="D1883" s="1"/>
      <c r="E1883" s="1" t="s">
        <v>521</v>
      </c>
      <c r="F1883" s="1" t="s">
        <v>2077</v>
      </c>
      <c r="G1883" s="1">
        <v>200</v>
      </c>
    </row>
    <row r="1884" spans="1:7" x14ac:dyDescent="0.25">
      <c r="A1884" s="1"/>
      <c r="B1884" s="1"/>
      <c r="C1884" s="1"/>
      <c r="D1884" s="1"/>
      <c r="E1884" s="1" t="s">
        <v>2036</v>
      </c>
      <c r="F1884" s="1" t="s">
        <v>2078</v>
      </c>
      <c r="G1884" s="1">
        <v>0</v>
      </c>
    </row>
    <row r="1885" spans="1:7" x14ac:dyDescent="0.25">
      <c r="A1885" s="1"/>
      <c r="B1885" s="1"/>
      <c r="C1885" s="1"/>
      <c r="D1885" s="1" t="s">
        <v>528</v>
      </c>
      <c r="E1885" s="1"/>
      <c r="F1885" s="1"/>
      <c r="G1885" s="1">
        <v>4700</v>
      </c>
    </row>
    <row r="1886" spans="1:7" x14ac:dyDescent="0.25">
      <c r="A1886" s="1"/>
      <c r="B1886" s="1"/>
      <c r="C1886" s="1"/>
      <c r="D1886" s="1"/>
      <c r="E1886" s="1"/>
      <c r="F1886" s="1"/>
      <c r="G1886" s="1"/>
    </row>
    <row r="1887" spans="1:7" x14ac:dyDescent="0.25">
      <c r="A1887" s="1"/>
      <c r="B1887" s="1"/>
      <c r="C1887" s="1"/>
      <c r="D1887" s="1" t="s">
        <v>533</v>
      </c>
      <c r="E1887" s="1"/>
      <c r="F1887" s="1"/>
      <c r="G1887" s="1"/>
    </row>
    <row r="1888" spans="1:7" x14ac:dyDescent="0.25">
      <c r="A1888" s="1"/>
      <c r="B1888" s="1"/>
      <c r="C1888" s="1"/>
      <c r="D1888" s="1"/>
      <c r="E1888" s="1" t="s">
        <v>534</v>
      </c>
      <c r="F1888" s="1" t="s">
        <v>2079</v>
      </c>
      <c r="G1888" s="1">
        <v>0</v>
      </c>
    </row>
    <row r="1889" spans="1:7" x14ac:dyDescent="0.25">
      <c r="A1889" s="1"/>
      <c r="B1889" s="1"/>
      <c r="C1889" s="1"/>
      <c r="D1889" s="1"/>
      <c r="E1889" s="1" t="s">
        <v>2039</v>
      </c>
      <c r="F1889" s="1" t="s">
        <v>2080</v>
      </c>
      <c r="G1889" s="1">
        <v>0</v>
      </c>
    </row>
    <row r="1890" spans="1:7" x14ac:dyDescent="0.25">
      <c r="A1890" s="1"/>
      <c r="B1890" s="1"/>
      <c r="C1890" s="1"/>
      <c r="D1890" s="1" t="s">
        <v>536</v>
      </c>
      <c r="E1890" s="1"/>
      <c r="F1890" s="1"/>
      <c r="G1890" s="1">
        <v>0</v>
      </c>
    </row>
    <row r="1891" spans="1:7" x14ac:dyDescent="0.25">
      <c r="A1891" s="1"/>
      <c r="B1891" s="1"/>
      <c r="C1891" s="1" t="s">
        <v>2081</v>
      </c>
      <c r="D1891" s="1"/>
      <c r="E1891" s="1"/>
      <c r="F1891" s="1"/>
      <c r="G1891" s="1">
        <v>80664</v>
      </c>
    </row>
    <row r="1892" spans="1:7" x14ac:dyDescent="0.25">
      <c r="A1892" s="1"/>
      <c r="B1892" s="1"/>
      <c r="C1892" s="1"/>
      <c r="D1892" s="1"/>
      <c r="E1892" s="1"/>
      <c r="F1892" s="1"/>
      <c r="G1892" s="1"/>
    </row>
    <row r="1893" spans="1:7" x14ac:dyDescent="0.25">
      <c r="A1893" s="1"/>
      <c r="B1893" s="1"/>
      <c r="C1893" s="2" t="s">
        <v>2082</v>
      </c>
      <c r="D1893" s="1"/>
      <c r="E1893" s="1"/>
      <c r="F1893" s="1"/>
      <c r="G1893" s="1"/>
    </row>
    <row r="1894" spans="1:7" x14ac:dyDescent="0.25">
      <c r="A1894" s="1"/>
      <c r="B1894" s="1"/>
      <c r="C1894" s="1"/>
      <c r="D1894" s="1" t="s">
        <v>482</v>
      </c>
      <c r="E1894" s="1"/>
      <c r="F1894" s="1"/>
      <c r="G1894" s="1"/>
    </row>
    <row r="1895" spans="1:7" x14ac:dyDescent="0.25">
      <c r="A1895" s="1"/>
      <c r="B1895" s="1"/>
      <c r="C1895" s="1"/>
      <c r="D1895" s="1"/>
      <c r="E1895" s="1" t="s">
        <v>2083</v>
      </c>
      <c r="F1895" s="1" t="s">
        <v>2084</v>
      </c>
      <c r="G1895" s="1">
        <v>51685</v>
      </c>
    </row>
    <row r="1896" spans="1:7" x14ac:dyDescent="0.25">
      <c r="A1896" s="1"/>
      <c r="B1896" s="1"/>
      <c r="C1896" s="1"/>
      <c r="D1896" s="1"/>
      <c r="E1896" s="1" t="s">
        <v>497</v>
      </c>
      <c r="F1896" s="1" t="s">
        <v>2085</v>
      </c>
      <c r="G1896" s="1">
        <v>265</v>
      </c>
    </row>
    <row r="1897" spans="1:7" x14ac:dyDescent="0.25">
      <c r="A1897" s="1"/>
      <c r="B1897" s="1"/>
      <c r="C1897" s="1"/>
      <c r="D1897" s="1"/>
      <c r="E1897" s="1" t="s">
        <v>499</v>
      </c>
      <c r="F1897" s="1" t="s">
        <v>2086</v>
      </c>
      <c r="G1897" s="1">
        <v>2585</v>
      </c>
    </row>
    <row r="1898" spans="1:7" x14ac:dyDescent="0.25">
      <c r="A1898" s="1"/>
      <c r="B1898" s="1"/>
      <c r="C1898" s="1"/>
      <c r="D1898" s="1"/>
      <c r="E1898" s="1" t="s">
        <v>1825</v>
      </c>
      <c r="F1898" s="1" t="s">
        <v>2087</v>
      </c>
      <c r="G1898" s="1">
        <v>1800</v>
      </c>
    </row>
    <row r="1899" spans="1:7" x14ac:dyDescent="0.25">
      <c r="A1899" s="1"/>
      <c r="B1899" s="1"/>
      <c r="C1899" s="1"/>
      <c r="D1899" s="1"/>
      <c r="E1899" s="1" t="s">
        <v>501</v>
      </c>
      <c r="F1899" s="1" t="s">
        <v>2088</v>
      </c>
      <c r="G1899" s="1">
        <v>1081</v>
      </c>
    </row>
    <row r="1900" spans="1:7" x14ac:dyDescent="0.25">
      <c r="A1900" s="1"/>
      <c r="B1900" s="1"/>
      <c r="C1900" s="1"/>
      <c r="D1900" s="1" t="s">
        <v>503</v>
      </c>
      <c r="E1900" s="1"/>
      <c r="F1900" s="1"/>
      <c r="G1900" s="1">
        <v>57416</v>
      </c>
    </row>
    <row r="1901" spans="1:7" x14ac:dyDescent="0.25">
      <c r="A1901" s="1"/>
      <c r="B1901" s="1"/>
      <c r="C1901" s="1"/>
      <c r="D1901" s="1"/>
      <c r="E1901" s="1"/>
      <c r="F1901" s="1"/>
      <c r="G1901" s="1"/>
    </row>
    <row r="1902" spans="1:7" x14ac:dyDescent="0.25">
      <c r="A1902" s="1"/>
      <c r="B1902" s="1"/>
      <c r="C1902" s="1"/>
      <c r="D1902" s="1" t="s">
        <v>504</v>
      </c>
      <c r="E1902" s="1"/>
      <c r="F1902" s="1"/>
      <c r="G1902" s="1"/>
    </row>
    <row r="1903" spans="1:7" x14ac:dyDescent="0.25">
      <c r="A1903" s="1"/>
      <c r="B1903" s="1"/>
      <c r="C1903" s="1"/>
      <c r="D1903" s="1"/>
      <c r="E1903" s="1" t="s">
        <v>505</v>
      </c>
      <c r="F1903" s="1" t="s">
        <v>2089</v>
      </c>
      <c r="G1903" s="1">
        <v>4393</v>
      </c>
    </row>
    <row r="1904" spans="1:7" x14ac:dyDescent="0.25">
      <c r="A1904" s="1"/>
      <c r="B1904" s="1"/>
      <c r="C1904" s="1"/>
      <c r="D1904" s="1"/>
      <c r="E1904" s="1" t="s">
        <v>507</v>
      </c>
      <c r="F1904" s="1" t="s">
        <v>2090</v>
      </c>
      <c r="G1904" s="1">
        <v>5136</v>
      </c>
    </row>
    <row r="1905" spans="1:7" x14ac:dyDescent="0.25">
      <c r="A1905" s="1"/>
      <c r="B1905" s="1"/>
      <c r="C1905" s="1"/>
      <c r="D1905" s="1"/>
      <c r="E1905" s="1" t="s">
        <v>509</v>
      </c>
      <c r="F1905" s="1" t="s">
        <v>2091</v>
      </c>
      <c r="G1905" s="1">
        <v>8561</v>
      </c>
    </row>
    <row r="1906" spans="1:7" x14ac:dyDescent="0.25">
      <c r="A1906" s="1"/>
      <c r="B1906" s="1"/>
      <c r="C1906" s="1"/>
      <c r="D1906" s="1"/>
      <c r="E1906" s="1" t="s">
        <v>511</v>
      </c>
      <c r="F1906" s="1" t="s">
        <v>2092</v>
      </c>
      <c r="G1906" s="1">
        <v>127</v>
      </c>
    </row>
    <row r="1907" spans="1:7" x14ac:dyDescent="0.25">
      <c r="A1907" s="1"/>
      <c r="B1907" s="1"/>
      <c r="C1907" s="1"/>
      <c r="D1907" s="1" t="s">
        <v>513</v>
      </c>
      <c r="E1907" s="1"/>
      <c r="F1907" s="1"/>
      <c r="G1907" s="1">
        <v>18217</v>
      </c>
    </row>
    <row r="1908" spans="1:7" x14ac:dyDescent="0.25">
      <c r="A1908" s="1"/>
      <c r="B1908" s="1"/>
      <c r="C1908" s="1"/>
      <c r="D1908" s="1"/>
      <c r="E1908" s="1"/>
      <c r="F1908" s="1"/>
      <c r="G1908" s="1"/>
    </row>
    <row r="1909" spans="1:7" x14ac:dyDescent="0.25">
      <c r="A1909" s="1"/>
      <c r="B1909" s="1"/>
      <c r="C1909" s="1"/>
      <c r="D1909" s="1" t="s">
        <v>514</v>
      </c>
      <c r="E1909" s="1"/>
      <c r="F1909" s="1"/>
      <c r="G1909" s="1"/>
    </row>
    <row r="1910" spans="1:7" x14ac:dyDescent="0.25">
      <c r="A1910" s="1"/>
      <c r="B1910" s="1"/>
      <c r="C1910" s="1"/>
      <c r="D1910" s="1"/>
      <c r="E1910" s="1" t="s">
        <v>515</v>
      </c>
      <c r="F1910" s="1" t="s">
        <v>2093</v>
      </c>
      <c r="G1910" s="1">
        <v>0</v>
      </c>
    </row>
    <row r="1911" spans="1:7" x14ac:dyDescent="0.25">
      <c r="A1911" s="1"/>
      <c r="B1911" s="1"/>
      <c r="C1911" s="1"/>
      <c r="D1911" s="1"/>
      <c r="E1911" s="1" t="s">
        <v>519</v>
      </c>
      <c r="F1911" s="1" t="s">
        <v>2094</v>
      </c>
      <c r="G1911" s="1">
        <v>500</v>
      </c>
    </row>
    <row r="1912" spans="1:7" x14ac:dyDescent="0.25">
      <c r="A1912" s="1"/>
      <c r="B1912" s="1"/>
      <c r="C1912" s="1"/>
      <c r="D1912" s="1"/>
      <c r="E1912" s="1" t="s">
        <v>2031</v>
      </c>
      <c r="F1912" s="1" t="s">
        <v>2095</v>
      </c>
      <c r="G1912" s="1">
        <v>3500</v>
      </c>
    </row>
    <row r="1913" spans="1:7" x14ac:dyDescent="0.25">
      <c r="A1913" s="1"/>
      <c r="B1913" s="1"/>
      <c r="C1913" s="1"/>
      <c r="D1913" s="1"/>
      <c r="E1913" s="1" t="s">
        <v>2033</v>
      </c>
      <c r="F1913" s="1" t="s">
        <v>2096</v>
      </c>
      <c r="G1913" s="1">
        <v>500</v>
      </c>
    </row>
    <row r="1914" spans="1:7" x14ac:dyDescent="0.25">
      <c r="A1914" s="1"/>
      <c r="B1914" s="1"/>
      <c r="C1914" s="1"/>
      <c r="D1914" s="1"/>
      <c r="E1914" s="1" t="s">
        <v>521</v>
      </c>
      <c r="F1914" s="1" t="s">
        <v>2097</v>
      </c>
      <c r="G1914" s="1">
        <v>200</v>
      </c>
    </row>
    <row r="1915" spans="1:7" x14ac:dyDescent="0.25">
      <c r="A1915" s="1"/>
      <c r="B1915" s="1"/>
      <c r="C1915" s="1"/>
      <c r="D1915" s="1"/>
      <c r="E1915" s="1" t="s">
        <v>2036</v>
      </c>
      <c r="F1915" s="1" t="s">
        <v>2098</v>
      </c>
      <c r="G1915" s="1">
        <v>0</v>
      </c>
    </row>
    <row r="1916" spans="1:7" x14ac:dyDescent="0.25">
      <c r="A1916" s="1"/>
      <c r="B1916" s="1"/>
      <c r="C1916" s="1"/>
      <c r="D1916" s="1" t="s">
        <v>528</v>
      </c>
      <c r="E1916" s="1"/>
      <c r="F1916" s="1"/>
      <c r="G1916" s="1">
        <v>4700</v>
      </c>
    </row>
    <row r="1917" spans="1:7" x14ac:dyDescent="0.25">
      <c r="A1917" s="1"/>
      <c r="B1917" s="1"/>
      <c r="C1917" s="1"/>
      <c r="D1917" s="1"/>
      <c r="E1917" s="1"/>
      <c r="F1917" s="1"/>
      <c r="G1917" s="1"/>
    </row>
    <row r="1918" spans="1:7" x14ac:dyDescent="0.25">
      <c r="A1918" s="1"/>
      <c r="B1918" s="1"/>
      <c r="C1918" s="1"/>
      <c r="D1918" s="1" t="s">
        <v>533</v>
      </c>
      <c r="E1918" s="1"/>
      <c r="F1918" s="1"/>
      <c r="G1918" s="1"/>
    </row>
    <row r="1919" spans="1:7" x14ac:dyDescent="0.25">
      <c r="A1919" s="1"/>
      <c r="B1919" s="1"/>
      <c r="C1919" s="1"/>
      <c r="D1919" s="1"/>
      <c r="E1919" s="1" t="s">
        <v>534</v>
      </c>
      <c r="F1919" s="1" t="s">
        <v>2099</v>
      </c>
      <c r="G1919" s="1">
        <v>0</v>
      </c>
    </row>
    <row r="1920" spans="1:7" x14ac:dyDescent="0.25">
      <c r="A1920" s="1"/>
      <c r="B1920" s="1"/>
      <c r="C1920" s="1"/>
      <c r="D1920" s="1"/>
      <c r="E1920" s="1" t="s">
        <v>2039</v>
      </c>
      <c r="F1920" s="1" t="s">
        <v>2100</v>
      </c>
      <c r="G1920" s="1">
        <v>0</v>
      </c>
    </row>
    <row r="1921" spans="1:7" x14ac:dyDescent="0.25">
      <c r="A1921" s="1"/>
      <c r="B1921" s="1"/>
      <c r="C1921" s="1"/>
      <c r="D1921" s="1" t="s">
        <v>536</v>
      </c>
      <c r="E1921" s="1"/>
      <c r="F1921" s="1"/>
      <c r="G1921" s="1">
        <v>0</v>
      </c>
    </row>
    <row r="1922" spans="1:7" x14ac:dyDescent="0.25">
      <c r="A1922" s="1"/>
      <c r="B1922" s="1"/>
      <c r="C1922" s="1" t="s">
        <v>2101</v>
      </c>
      <c r="D1922" s="1"/>
      <c r="E1922" s="1"/>
      <c r="F1922" s="1"/>
      <c r="G1922" s="1">
        <v>80333</v>
      </c>
    </row>
    <row r="1923" spans="1:7" x14ac:dyDescent="0.25">
      <c r="A1923" s="1"/>
      <c r="B1923" s="1"/>
      <c r="C1923" s="1"/>
      <c r="D1923" s="1"/>
      <c r="E1923" s="1"/>
      <c r="F1923" s="1"/>
      <c r="G1923" s="1"/>
    </row>
    <row r="1924" spans="1:7" x14ac:dyDescent="0.25">
      <c r="A1924" s="1"/>
      <c r="B1924" s="1"/>
      <c r="C1924" s="2" t="s">
        <v>2102</v>
      </c>
      <c r="D1924" s="1"/>
      <c r="E1924" s="1"/>
      <c r="F1924" s="1"/>
      <c r="G1924" s="1"/>
    </row>
    <row r="1925" spans="1:7" x14ac:dyDescent="0.25">
      <c r="A1925" s="1"/>
      <c r="B1925" s="1"/>
      <c r="C1925" s="1"/>
      <c r="D1925" s="1" t="s">
        <v>482</v>
      </c>
      <c r="E1925" s="1"/>
      <c r="F1925" s="1"/>
      <c r="G1925" s="1"/>
    </row>
    <row r="1926" spans="1:7" x14ac:dyDescent="0.25">
      <c r="A1926" s="1"/>
      <c r="B1926" s="1"/>
      <c r="C1926" s="1"/>
      <c r="D1926" s="1"/>
      <c r="E1926" s="1" t="s">
        <v>2103</v>
      </c>
      <c r="F1926" s="1" t="s">
        <v>2104</v>
      </c>
      <c r="G1926" s="1">
        <v>103000</v>
      </c>
    </row>
    <row r="1927" spans="1:7" x14ac:dyDescent="0.25">
      <c r="A1927" s="1"/>
      <c r="B1927" s="1"/>
      <c r="C1927" s="1"/>
      <c r="D1927" s="1"/>
      <c r="E1927" s="1" t="s">
        <v>590</v>
      </c>
      <c r="F1927" s="1" t="s">
        <v>2105</v>
      </c>
      <c r="G1927" s="1">
        <v>92623</v>
      </c>
    </row>
    <row r="1928" spans="1:7" x14ac:dyDescent="0.25">
      <c r="A1928" s="1"/>
      <c r="B1928" s="1"/>
      <c r="C1928" s="1"/>
      <c r="D1928" s="1"/>
      <c r="E1928" s="1" t="s">
        <v>2106</v>
      </c>
      <c r="F1928" s="1" t="s">
        <v>2107</v>
      </c>
      <c r="G1928" s="1">
        <v>45927</v>
      </c>
    </row>
    <row r="1929" spans="1:7" x14ac:dyDescent="0.25">
      <c r="A1929" s="1"/>
      <c r="B1929" s="1"/>
      <c r="C1929" s="1"/>
      <c r="D1929" s="1"/>
      <c r="E1929" s="1" t="s">
        <v>2108</v>
      </c>
      <c r="F1929" s="1" t="s">
        <v>2109</v>
      </c>
      <c r="G1929" s="1">
        <v>53477</v>
      </c>
    </row>
    <row r="1930" spans="1:7" x14ac:dyDescent="0.25">
      <c r="A1930" s="1"/>
      <c r="B1930" s="1"/>
      <c r="C1930" s="1"/>
      <c r="D1930" s="1"/>
      <c r="E1930" s="1" t="s">
        <v>2110</v>
      </c>
      <c r="F1930" s="1" t="s">
        <v>2111</v>
      </c>
      <c r="G1930" s="1">
        <v>40644</v>
      </c>
    </row>
    <row r="1931" spans="1:7" x14ac:dyDescent="0.25">
      <c r="A1931" s="1"/>
      <c r="B1931" s="1"/>
      <c r="C1931" s="1"/>
      <c r="D1931" s="1"/>
      <c r="E1931" s="1" t="s">
        <v>2112</v>
      </c>
      <c r="F1931" s="1" t="s">
        <v>2113</v>
      </c>
      <c r="G1931" s="1">
        <v>0</v>
      </c>
    </row>
    <row r="1932" spans="1:7" x14ac:dyDescent="0.25">
      <c r="A1932" s="1"/>
      <c r="B1932" s="1"/>
      <c r="C1932" s="1"/>
      <c r="D1932" s="1"/>
      <c r="E1932" s="1" t="s">
        <v>2114</v>
      </c>
      <c r="F1932" s="1" t="s">
        <v>2115</v>
      </c>
      <c r="G1932" s="1">
        <v>30000</v>
      </c>
    </row>
    <row r="1933" spans="1:7" x14ac:dyDescent="0.25">
      <c r="A1933" s="1"/>
      <c r="B1933" s="1"/>
      <c r="C1933" s="1"/>
      <c r="D1933" s="1"/>
      <c r="E1933" s="1" t="s">
        <v>1075</v>
      </c>
      <c r="F1933" s="1" t="s">
        <v>2116</v>
      </c>
      <c r="G1933" s="1">
        <v>84000</v>
      </c>
    </row>
    <row r="1934" spans="1:7" x14ac:dyDescent="0.25">
      <c r="A1934" s="1"/>
      <c r="B1934" s="1"/>
      <c r="C1934" s="1"/>
      <c r="D1934" s="1"/>
      <c r="E1934" s="1" t="s">
        <v>497</v>
      </c>
      <c r="F1934" s="1" t="s">
        <v>2117</v>
      </c>
      <c r="G1934" s="1">
        <v>16673</v>
      </c>
    </row>
    <row r="1935" spans="1:7" x14ac:dyDescent="0.25">
      <c r="A1935" s="1"/>
      <c r="B1935" s="1"/>
      <c r="C1935" s="1"/>
      <c r="D1935" s="1"/>
      <c r="E1935" s="1" t="s">
        <v>499</v>
      </c>
      <c r="F1935" s="1" t="s">
        <v>2118</v>
      </c>
      <c r="G1935" s="1">
        <v>76821</v>
      </c>
    </row>
    <row r="1936" spans="1:7" x14ac:dyDescent="0.25">
      <c r="A1936" s="1"/>
      <c r="B1936" s="1"/>
      <c r="C1936" s="1"/>
      <c r="D1936" s="1"/>
      <c r="E1936" s="1" t="s">
        <v>2119</v>
      </c>
      <c r="F1936" s="1" t="s">
        <v>2120</v>
      </c>
      <c r="G1936" s="1">
        <v>26247</v>
      </c>
    </row>
    <row r="1937" spans="1:7" x14ac:dyDescent="0.25">
      <c r="A1937" s="1"/>
      <c r="B1937" s="1"/>
      <c r="C1937" s="1"/>
      <c r="D1937" s="1"/>
      <c r="E1937" s="1" t="s">
        <v>1825</v>
      </c>
      <c r="F1937" s="1" t="s">
        <v>2121</v>
      </c>
      <c r="G1937" s="1">
        <v>31200</v>
      </c>
    </row>
    <row r="1938" spans="1:7" x14ac:dyDescent="0.25">
      <c r="A1938" s="1"/>
      <c r="B1938" s="1"/>
      <c r="C1938" s="1"/>
      <c r="D1938" s="1"/>
      <c r="E1938" s="1" t="s">
        <v>2122</v>
      </c>
      <c r="F1938" s="1" t="s">
        <v>2123</v>
      </c>
      <c r="G1938" s="1">
        <v>0</v>
      </c>
    </row>
    <row r="1939" spans="1:7" x14ac:dyDescent="0.25">
      <c r="A1939" s="1"/>
      <c r="B1939" s="1"/>
      <c r="C1939" s="1"/>
      <c r="D1939" s="1"/>
      <c r="E1939" s="1" t="s">
        <v>2124</v>
      </c>
      <c r="F1939" s="1" t="s">
        <v>2125</v>
      </c>
      <c r="G1939" s="1">
        <v>76752</v>
      </c>
    </row>
    <row r="1940" spans="1:7" x14ac:dyDescent="0.25">
      <c r="A1940" s="1"/>
      <c r="B1940" s="1"/>
      <c r="C1940" s="1"/>
      <c r="D1940" s="1"/>
      <c r="E1940" s="1" t="s">
        <v>2126</v>
      </c>
      <c r="F1940" s="1" t="s">
        <v>2127</v>
      </c>
      <c r="G1940" s="1">
        <v>67846</v>
      </c>
    </row>
    <row r="1941" spans="1:7" x14ac:dyDescent="0.25">
      <c r="A1941" s="1"/>
      <c r="B1941" s="1"/>
      <c r="C1941" s="1"/>
      <c r="D1941" s="1"/>
      <c r="E1941" s="1" t="s">
        <v>2128</v>
      </c>
      <c r="F1941" s="1" t="s">
        <v>2129</v>
      </c>
      <c r="G1941" s="1">
        <v>59132</v>
      </c>
    </row>
    <row r="1942" spans="1:7" x14ac:dyDescent="0.25">
      <c r="A1942" s="1"/>
      <c r="B1942" s="1"/>
      <c r="C1942" s="1"/>
      <c r="D1942" s="1"/>
      <c r="E1942" s="1" t="s">
        <v>2130</v>
      </c>
      <c r="F1942" s="1" t="s">
        <v>2131</v>
      </c>
      <c r="G1942" s="1">
        <v>58754</v>
      </c>
    </row>
    <row r="1943" spans="1:7" x14ac:dyDescent="0.25">
      <c r="A1943" s="1"/>
      <c r="B1943" s="1"/>
      <c r="C1943" s="1"/>
      <c r="D1943" s="1"/>
      <c r="E1943" s="1" t="s">
        <v>2132</v>
      </c>
      <c r="F1943" s="1" t="s">
        <v>2133</v>
      </c>
      <c r="G1943" s="1">
        <v>62556</v>
      </c>
    </row>
    <row r="1944" spans="1:7" x14ac:dyDescent="0.25">
      <c r="A1944" s="1"/>
      <c r="B1944" s="1"/>
      <c r="C1944" s="1"/>
      <c r="D1944" s="1"/>
      <c r="E1944" s="1" t="s">
        <v>2134</v>
      </c>
      <c r="F1944" s="1" t="s">
        <v>2135</v>
      </c>
      <c r="G1944" s="1">
        <v>57013</v>
      </c>
    </row>
    <row r="1945" spans="1:7" x14ac:dyDescent="0.25">
      <c r="A1945" s="1"/>
      <c r="B1945" s="1"/>
      <c r="C1945" s="1"/>
      <c r="D1945" s="1"/>
      <c r="E1945" s="1" t="s">
        <v>2136</v>
      </c>
      <c r="F1945" s="1" t="s">
        <v>2137</v>
      </c>
      <c r="G1945" s="1">
        <v>53706</v>
      </c>
    </row>
    <row r="1946" spans="1:7" x14ac:dyDescent="0.25">
      <c r="A1946" s="1"/>
      <c r="B1946" s="1"/>
      <c r="C1946" s="1"/>
      <c r="D1946" s="1"/>
      <c r="E1946" s="1" t="s">
        <v>2138</v>
      </c>
      <c r="F1946" s="1" t="s">
        <v>2139</v>
      </c>
      <c r="G1946" s="1">
        <v>172435</v>
      </c>
    </row>
    <row r="1947" spans="1:7" x14ac:dyDescent="0.25">
      <c r="A1947" s="1"/>
      <c r="B1947" s="1"/>
      <c r="C1947" s="1"/>
      <c r="D1947" s="1"/>
      <c r="E1947" s="1" t="s">
        <v>2140</v>
      </c>
      <c r="F1947" s="1" t="s">
        <v>2141</v>
      </c>
      <c r="G1947" s="1">
        <v>62556</v>
      </c>
    </row>
    <row r="1948" spans="1:7" x14ac:dyDescent="0.25">
      <c r="A1948" s="1"/>
      <c r="B1948" s="1"/>
      <c r="C1948" s="1"/>
      <c r="D1948" s="1"/>
      <c r="E1948" s="1" t="s">
        <v>2142</v>
      </c>
      <c r="F1948" s="1" t="s">
        <v>2143</v>
      </c>
      <c r="G1948" s="1">
        <v>62556</v>
      </c>
    </row>
    <row r="1949" spans="1:7" x14ac:dyDescent="0.25">
      <c r="A1949" s="1"/>
      <c r="B1949" s="1"/>
      <c r="C1949" s="1"/>
      <c r="D1949" s="1"/>
      <c r="E1949" s="1" t="s">
        <v>2144</v>
      </c>
      <c r="F1949" s="1" t="s">
        <v>2145</v>
      </c>
      <c r="G1949" s="1">
        <v>45261</v>
      </c>
    </row>
    <row r="1950" spans="1:7" x14ac:dyDescent="0.25">
      <c r="A1950" s="1"/>
      <c r="B1950" s="1"/>
      <c r="C1950" s="1"/>
      <c r="D1950" s="1"/>
      <c r="E1950" s="1" t="s">
        <v>2146</v>
      </c>
      <c r="F1950" s="1" t="s">
        <v>2147</v>
      </c>
      <c r="G1950" s="1">
        <v>32099</v>
      </c>
    </row>
    <row r="1951" spans="1:7" x14ac:dyDescent="0.25">
      <c r="A1951" s="1"/>
      <c r="B1951" s="1"/>
      <c r="C1951" s="1"/>
      <c r="D1951" s="1"/>
      <c r="E1951" s="1" t="s">
        <v>2148</v>
      </c>
      <c r="F1951" s="1" t="s">
        <v>2149</v>
      </c>
      <c r="G1951" s="1">
        <v>0</v>
      </c>
    </row>
    <row r="1952" spans="1:7" x14ac:dyDescent="0.25">
      <c r="A1952" s="1"/>
      <c r="B1952" s="1"/>
      <c r="C1952" s="1"/>
      <c r="D1952" s="1"/>
      <c r="E1952" s="1" t="s">
        <v>2150</v>
      </c>
      <c r="F1952" s="1" t="s">
        <v>2151</v>
      </c>
      <c r="G1952" s="1">
        <v>152454</v>
      </c>
    </row>
    <row r="1953" spans="1:7" x14ac:dyDescent="0.25">
      <c r="A1953" s="1"/>
      <c r="B1953" s="1"/>
      <c r="C1953" s="1"/>
      <c r="D1953" s="1"/>
      <c r="E1953" s="1" t="s">
        <v>2152</v>
      </c>
      <c r="F1953" s="1" t="s">
        <v>2153</v>
      </c>
      <c r="G1953" s="1">
        <v>0</v>
      </c>
    </row>
    <row r="1954" spans="1:7" x14ac:dyDescent="0.25">
      <c r="A1954" s="1"/>
      <c r="B1954" s="1"/>
      <c r="C1954" s="1"/>
      <c r="D1954" s="1"/>
      <c r="E1954" s="1" t="s">
        <v>2154</v>
      </c>
      <c r="F1954" s="1" t="s">
        <v>2155</v>
      </c>
      <c r="G1954" s="1">
        <v>0</v>
      </c>
    </row>
    <row r="1955" spans="1:7" x14ac:dyDescent="0.25">
      <c r="A1955" s="1"/>
      <c r="B1955" s="1"/>
      <c r="C1955" s="1"/>
      <c r="D1955" s="1"/>
      <c r="E1955" s="1" t="s">
        <v>2156</v>
      </c>
      <c r="F1955" s="1" t="s">
        <v>2157</v>
      </c>
      <c r="G1955" s="1"/>
    </row>
    <row r="1956" spans="1:7" x14ac:dyDescent="0.25">
      <c r="A1956" s="1"/>
      <c r="B1956" s="1"/>
      <c r="C1956" s="1"/>
      <c r="D1956" s="1"/>
      <c r="E1956" s="1" t="s">
        <v>2158</v>
      </c>
      <c r="F1956" s="1" t="s">
        <v>2159</v>
      </c>
      <c r="G1956" s="1"/>
    </row>
    <row r="1957" spans="1:7" x14ac:dyDescent="0.25">
      <c r="A1957" s="1"/>
      <c r="B1957" s="1"/>
      <c r="C1957" s="1"/>
      <c r="D1957" s="1"/>
      <c r="E1957" s="1" t="s">
        <v>2160</v>
      </c>
      <c r="F1957" s="1" t="s">
        <v>2161</v>
      </c>
      <c r="G1957" s="1">
        <v>230880</v>
      </c>
    </row>
    <row r="1958" spans="1:7" x14ac:dyDescent="0.25">
      <c r="A1958" s="1"/>
      <c r="B1958" s="1"/>
      <c r="C1958" s="1"/>
      <c r="D1958" s="1"/>
      <c r="E1958" s="1" t="s">
        <v>2162</v>
      </c>
      <c r="F1958" s="1" t="s">
        <v>2163</v>
      </c>
      <c r="G1958" s="1">
        <v>63801</v>
      </c>
    </row>
    <row r="1959" spans="1:7" x14ac:dyDescent="0.25">
      <c r="A1959" s="1"/>
      <c r="B1959" s="1"/>
      <c r="C1959" s="1"/>
      <c r="D1959" s="1"/>
      <c r="E1959" s="1" t="s">
        <v>2164</v>
      </c>
      <c r="F1959" s="1" t="s">
        <v>2165</v>
      </c>
      <c r="G1959" s="1">
        <v>0</v>
      </c>
    </row>
    <row r="1960" spans="1:7" x14ac:dyDescent="0.25">
      <c r="A1960" s="1"/>
      <c r="B1960" s="1"/>
      <c r="C1960" s="1"/>
      <c r="D1960" s="1"/>
      <c r="E1960" s="1" t="s">
        <v>2166</v>
      </c>
      <c r="F1960" s="1" t="s">
        <v>2167</v>
      </c>
      <c r="G1960" s="1">
        <v>56376</v>
      </c>
    </row>
    <row r="1961" spans="1:7" x14ac:dyDescent="0.25">
      <c r="A1961" s="1"/>
      <c r="B1961" s="1"/>
      <c r="C1961" s="1"/>
      <c r="D1961" s="1"/>
      <c r="E1961" s="1" t="s">
        <v>2168</v>
      </c>
      <c r="F1961" s="1" t="s">
        <v>2169</v>
      </c>
      <c r="G1961" s="1">
        <v>94184</v>
      </c>
    </row>
    <row r="1962" spans="1:7" x14ac:dyDescent="0.25">
      <c r="A1962" s="1"/>
      <c r="B1962" s="1"/>
      <c r="C1962" s="1"/>
      <c r="D1962" s="1"/>
      <c r="E1962" s="1" t="s">
        <v>2170</v>
      </c>
      <c r="F1962" s="1" t="s">
        <v>2171</v>
      </c>
      <c r="G1962" s="1">
        <v>0</v>
      </c>
    </row>
    <row r="1963" spans="1:7" x14ac:dyDescent="0.25">
      <c r="A1963" s="1"/>
      <c r="B1963" s="1"/>
      <c r="C1963" s="1"/>
      <c r="D1963" s="1"/>
      <c r="E1963" s="1" t="s">
        <v>2172</v>
      </c>
      <c r="F1963" s="1" t="s">
        <v>2173</v>
      </c>
      <c r="G1963" s="1">
        <v>61511</v>
      </c>
    </row>
    <row r="1964" spans="1:7" x14ac:dyDescent="0.25">
      <c r="A1964" s="1"/>
      <c r="B1964" s="1"/>
      <c r="C1964" s="1"/>
      <c r="D1964" s="1" t="s">
        <v>503</v>
      </c>
      <c r="E1964" s="1"/>
      <c r="F1964" s="1"/>
      <c r="G1964" s="1">
        <v>2070484</v>
      </c>
    </row>
    <row r="1965" spans="1:7" x14ac:dyDescent="0.25">
      <c r="A1965" s="1"/>
      <c r="B1965" s="1"/>
      <c r="C1965" s="1"/>
      <c r="D1965" s="1"/>
      <c r="E1965" s="1"/>
      <c r="F1965" s="1"/>
      <c r="G1965" s="1"/>
    </row>
    <row r="1966" spans="1:7" x14ac:dyDescent="0.25">
      <c r="A1966" s="1"/>
      <c r="B1966" s="1"/>
      <c r="C1966" s="1"/>
      <c r="D1966" s="1" t="s">
        <v>504</v>
      </c>
      <c r="E1966" s="1"/>
      <c r="F1966" s="1"/>
      <c r="G1966" s="1"/>
    </row>
    <row r="1967" spans="1:7" x14ac:dyDescent="0.25">
      <c r="A1967" s="1"/>
      <c r="B1967" s="1"/>
      <c r="C1967" s="1"/>
      <c r="D1967" s="1"/>
      <c r="E1967" s="1" t="s">
        <v>505</v>
      </c>
      <c r="F1967" s="1" t="s">
        <v>2174</v>
      </c>
      <c r="G1967" s="1">
        <v>158393</v>
      </c>
    </row>
    <row r="1968" spans="1:7" x14ac:dyDescent="0.25">
      <c r="A1968" s="1"/>
      <c r="B1968" s="1"/>
      <c r="C1968" s="1"/>
      <c r="D1968" s="1"/>
      <c r="E1968" s="1" t="s">
        <v>507</v>
      </c>
      <c r="F1968" s="1" t="s">
        <v>2175</v>
      </c>
      <c r="G1968" s="1">
        <v>118728</v>
      </c>
    </row>
    <row r="1969" spans="1:7" x14ac:dyDescent="0.25">
      <c r="A1969" s="1"/>
      <c r="B1969" s="1"/>
      <c r="C1969" s="1"/>
      <c r="D1969" s="1"/>
      <c r="E1969" s="1" t="s">
        <v>509</v>
      </c>
      <c r="F1969" s="1" t="s">
        <v>2176</v>
      </c>
      <c r="G1969" s="1">
        <v>304237</v>
      </c>
    </row>
    <row r="1970" spans="1:7" x14ac:dyDescent="0.25">
      <c r="A1970" s="1"/>
      <c r="B1970" s="1"/>
      <c r="C1970" s="1"/>
      <c r="D1970" s="1"/>
      <c r="E1970" s="1" t="s">
        <v>511</v>
      </c>
      <c r="F1970" s="1" t="s">
        <v>2177</v>
      </c>
      <c r="G1970" s="1">
        <v>4490</v>
      </c>
    </row>
    <row r="1971" spans="1:7" x14ac:dyDescent="0.25">
      <c r="A1971" s="1"/>
      <c r="B1971" s="1"/>
      <c r="C1971" s="1"/>
      <c r="D1971" s="1" t="s">
        <v>513</v>
      </c>
      <c r="E1971" s="1"/>
      <c r="F1971" s="1"/>
      <c r="G1971" s="1">
        <v>585848</v>
      </c>
    </row>
    <row r="1972" spans="1:7" x14ac:dyDescent="0.25">
      <c r="A1972" s="1"/>
      <c r="B1972" s="1"/>
      <c r="C1972" s="1"/>
      <c r="D1972" s="1"/>
      <c r="E1972" s="1"/>
      <c r="F1972" s="1"/>
      <c r="G1972" s="1"/>
    </row>
    <row r="1973" spans="1:7" x14ac:dyDescent="0.25">
      <c r="A1973" s="1"/>
      <c r="B1973" s="1"/>
      <c r="C1973" s="1"/>
      <c r="D1973" s="1" t="s">
        <v>514</v>
      </c>
      <c r="E1973" s="1"/>
      <c r="F1973" s="1"/>
      <c r="G1973" s="1"/>
    </row>
    <row r="1974" spans="1:7" x14ac:dyDescent="0.25">
      <c r="A1974" s="1"/>
      <c r="B1974" s="1"/>
      <c r="C1974" s="1"/>
      <c r="D1974" s="1"/>
      <c r="E1974" s="1" t="s">
        <v>525</v>
      </c>
      <c r="F1974" s="1" t="s">
        <v>2178</v>
      </c>
      <c r="G1974" s="1">
        <v>16000</v>
      </c>
    </row>
    <row r="1975" spans="1:7" x14ac:dyDescent="0.25">
      <c r="A1975" s="1"/>
      <c r="B1975" s="1"/>
      <c r="C1975" s="1"/>
      <c r="D1975" s="1"/>
      <c r="E1975" s="1" t="s">
        <v>606</v>
      </c>
      <c r="F1975" s="1" t="s">
        <v>2179</v>
      </c>
      <c r="G1975" s="1">
        <v>139999</v>
      </c>
    </row>
    <row r="1976" spans="1:7" x14ac:dyDescent="0.25">
      <c r="A1976" s="1"/>
      <c r="B1976" s="1"/>
      <c r="C1976" s="1"/>
      <c r="D1976" s="1"/>
      <c r="E1976" s="1" t="s">
        <v>515</v>
      </c>
      <c r="F1976" s="1" t="s">
        <v>2180</v>
      </c>
      <c r="G1976" s="1">
        <v>504</v>
      </c>
    </row>
    <row r="1977" spans="1:7" x14ac:dyDescent="0.25">
      <c r="A1977" s="1"/>
      <c r="B1977" s="1"/>
      <c r="C1977" s="1"/>
      <c r="D1977" s="1"/>
      <c r="E1977" s="1" t="s">
        <v>517</v>
      </c>
      <c r="F1977" s="1" t="s">
        <v>2181</v>
      </c>
      <c r="G1977" s="1">
        <v>150000</v>
      </c>
    </row>
    <row r="1978" spans="1:7" x14ac:dyDescent="0.25">
      <c r="A1978" s="1"/>
      <c r="B1978" s="1"/>
      <c r="C1978" s="1"/>
      <c r="D1978" s="1"/>
      <c r="E1978" s="1" t="s">
        <v>519</v>
      </c>
      <c r="F1978" s="1" t="s">
        <v>2182</v>
      </c>
      <c r="G1978" s="1">
        <v>26750</v>
      </c>
    </row>
    <row r="1979" spans="1:7" x14ac:dyDescent="0.25">
      <c r="A1979" s="1"/>
      <c r="B1979" s="1"/>
      <c r="C1979" s="1"/>
      <c r="D1979" s="1"/>
      <c r="E1979" s="1" t="s">
        <v>521</v>
      </c>
      <c r="F1979" s="1" t="s">
        <v>2183</v>
      </c>
      <c r="G1979" s="1">
        <v>15000</v>
      </c>
    </row>
    <row r="1980" spans="1:7" x14ac:dyDescent="0.25">
      <c r="A1980" s="1"/>
      <c r="B1980" s="1"/>
      <c r="C1980" s="1"/>
      <c r="D1980" s="1"/>
      <c r="E1980" s="1" t="s">
        <v>2184</v>
      </c>
      <c r="F1980" s="1" t="s">
        <v>2185</v>
      </c>
      <c r="G1980" s="1">
        <v>1500</v>
      </c>
    </row>
    <row r="1981" spans="1:7" x14ac:dyDescent="0.25">
      <c r="A1981" s="1"/>
      <c r="B1981" s="1"/>
      <c r="C1981" s="1"/>
      <c r="D1981" s="1"/>
      <c r="E1981" s="1" t="s">
        <v>2186</v>
      </c>
      <c r="F1981" s="1" t="s">
        <v>2187</v>
      </c>
      <c r="G1981" s="1">
        <v>7200</v>
      </c>
    </row>
    <row r="1982" spans="1:7" x14ac:dyDescent="0.25">
      <c r="A1982" s="1"/>
      <c r="B1982" s="1"/>
      <c r="C1982" s="1"/>
      <c r="D1982" s="1"/>
      <c r="E1982" s="1" t="s">
        <v>2029</v>
      </c>
      <c r="F1982" s="1" t="s">
        <v>2188</v>
      </c>
      <c r="G1982" s="1">
        <v>500</v>
      </c>
    </row>
    <row r="1983" spans="1:7" x14ac:dyDescent="0.25">
      <c r="A1983" s="1"/>
      <c r="B1983" s="1"/>
      <c r="C1983" s="1"/>
      <c r="D1983" s="1"/>
      <c r="E1983" s="1" t="s">
        <v>1922</v>
      </c>
      <c r="F1983" s="1" t="s">
        <v>2189</v>
      </c>
      <c r="G1983" s="1">
        <v>75000</v>
      </c>
    </row>
    <row r="1984" spans="1:7" x14ac:dyDescent="0.25">
      <c r="A1984" s="1"/>
      <c r="B1984" s="1"/>
      <c r="C1984" s="1"/>
      <c r="D1984" s="1"/>
      <c r="E1984" s="1" t="s">
        <v>2031</v>
      </c>
      <c r="F1984" s="1" t="s">
        <v>2190</v>
      </c>
      <c r="G1984" s="1">
        <v>540000</v>
      </c>
    </row>
    <row r="1985" spans="1:7" x14ac:dyDescent="0.25">
      <c r="A1985" s="1"/>
      <c r="B1985" s="1"/>
      <c r="C1985" s="1"/>
      <c r="D1985" s="1"/>
      <c r="E1985" s="1" t="s">
        <v>2033</v>
      </c>
      <c r="F1985" s="1" t="s">
        <v>2191</v>
      </c>
      <c r="G1985" s="1">
        <v>187433</v>
      </c>
    </row>
    <row r="1986" spans="1:7" x14ac:dyDescent="0.25">
      <c r="A1986" s="1"/>
      <c r="B1986" s="1"/>
      <c r="C1986" s="1"/>
      <c r="D1986" s="1"/>
      <c r="E1986" s="1" t="s">
        <v>2192</v>
      </c>
      <c r="F1986" s="1" t="s">
        <v>2193</v>
      </c>
      <c r="G1986" s="1">
        <v>0</v>
      </c>
    </row>
    <row r="1987" spans="1:7" x14ac:dyDescent="0.25">
      <c r="A1987" s="1"/>
      <c r="B1987" s="1"/>
      <c r="C1987" s="1"/>
      <c r="D1987" s="1"/>
      <c r="E1987" s="1" t="s">
        <v>311</v>
      </c>
      <c r="F1987" s="1" t="s">
        <v>2194</v>
      </c>
      <c r="G1987" s="1">
        <v>9000</v>
      </c>
    </row>
    <row r="1988" spans="1:7" x14ac:dyDescent="0.25">
      <c r="A1988" s="1"/>
      <c r="B1988" s="1"/>
      <c r="C1988" s="1"/>
      <c r="D1988" s="1" t="s">
        <v>528</v>
      </c>
      <c r="E1988" s="1"/>
      <c r="F1988" s="1"/>
      <c r="G1988" s="1">
        <v>1168886</v>
      </c>
    </row>
    <row r="1989" spans="1:7" x14ac:dyDescent="0.25">
      <c r="A1989" s="1"/>
      <c r="B1989" s="1"/>
      <c r="C1989" s="1"/>
      <c r="D1989" s="1"/>
      <c r="E1989" s="1"/>
      <c r="F1989" s="1"/>
      <c r="G1989" s="1"/>
    </row>
    <row r="1990" spans="1:7" x14ac:dyDescent="0.25">
      <c r="A1990" s="1"/>
      <c r="B1990" s="1"/>
      <c r="C1990" s="1"/>
      <c r="D1990" s="1" t="s">
        <v>529</v>
      </c>
      <c r="E1990" s="1"/>
      <c r="F1990" s="1"/>
      <c r="G1990" s="1"/>
    </row>
    <row r="1991" spans="1:7" x14ac:dyDescent="0.25">
      <c r="A1991" s="1"/>
      <c r="B1991" s="1"/>
      <c r="C1991" s="1"/>
      <c r="D1991" s="1"/>
      <c r="E1991" s="1" t="s">
        <v>707</v>
      </c>
      <c r="F1991" s="1" t="s">
        <v>2195</v>
      </c>
      <c r="G1991" s="1">
        <v>0</v>
      </c>
    </row>
    <row r="1992" spans="1:7" x14ac:dyDescent="0.25">
      <c r="A1992" s="1"/>
      <c r="B1992" s="1"/>
      <c r="C1992" s="1"/>
      <c r="D1992" s="1"/>
      <c r="E1992" s="1" t="s">
        <v>725</v>
      </c>
      <c r="F1992" s="1" t="s">
        <v>2196</v>
      </c>
      <c r="G1992" s="1">
        <v>40000</v>
      </c>
    </row>
    <row r="1993" spans="1:7" x14ac:dyDescent="0.25">
      <c r="A1993" s="1"/>
      <c r="B1993" s="1"/>
      <c r="C1993" s="1"/>
      <c r="D1993" s="1" t="s">
        <v>532</v>
      </c>
      <c r="E1993" s="1"/>
      <c r="F1993" s="1"/>
      <c r="G1993" s="1">
        <v>40000</v>
      </c>
    </row>
    <row r="1994" spans="1:7" x14ac:dyDescent="0.25">
      <c r="A1994" s="1"/>
      <c r="B1994" s="1"/>
      <c r="C1994" s="1"/>
      <c r="D1994" s="1"/>
      <c r="E1994" s="1"/>
      <c r="F1994" s="1"/>
      <c r="G1994" s="1"/>
    </row>
    <row r="1995" spans="1:7" x14ac:dyDescent="0.25">
      <c r="A1995" s="1"/>
      <c r="B1995" s="1"/>
      <c r="C1995" s="1"/>
      <c r="D1995" s="1" t="s">
        <v>533</v>
      </c>
      <c r="E1995" s="1"/>
      <c r="F1995" s="1"/>
      <c r="G1995" s="1"/>
    </row>
    <row r="1996" spans="1:7" x14ac:dyDescent="0.25">
      <c r="A1996" s="1"/>
      <c r="B1996" s="1"/>
      <c r="C1996" s="1"/>
      <c r="D1996" s="1"/>
      <c r="E1996" s="1" t="s">
        <v>761</v>
      </c>
      <c r="F1996" s="1" t="s">
        <v>2197</v>
      </c>
      <c r="G1996" s="1">
        <v>0</v>
      </c>
    </row>
    <row r="1997" spans="1:7" x14ac:dyDescent="0.25">
      <c r="A1997" s="1"/>
      <c r="B1997" s="1"/>
      <c r="C1997" s="1"/>
      <c r="D1997" s="1"/>
      <c r="E1997" s="1" t="s">
        <v>2198</v>
      </c>
      <c r="F1997" s="1" t="s">
        <v>2199</v>
      </c>
      <c r="G1997" s="1">
        <v>0</v>
      </c>
    </row>
    <row r="1998" spans="1:7" x14ac:dyDescent="0.25">
      <c r="A1998" s="1"/>
      <c r="B1998" s="1"/>
      <c r="C1998" s="1"/>
      <c r="D1998" s="1"/>
      <c r="E1998" s="1" t="s">
        <v>1941</v>
      </c>
      <c r="F1998" s="1" t="s">
        <v>2200</v>
      </c>
      <c r="G1998" s="1">
        <v>0</v>
      </c>
    </row>
    <row r="1999" spans="1:7" x14ac:dyDescent="0.25">
      <c r="A1999" s="1"/>
      <c r="B1999" s="1"/>
      <c r="C1999" s="1"/>
      <c r="D1999" s="1"/>
      <c r="E1999" s="1" t="s">
        <v>767</v>
      </c>
      <c r="F1999" s="1" t="s">
        <v>2201</v>
      </c>
      <c r="G1999" s="1">
        <v>0</v>
      </c>
    </row>
    <row r="2000" spans="1:7" x14ac:dyDescent="0.25">
      <c r="A2000" s="1"/>
      <c r="B2000" s="1"/>
      <c r="C2000" s="1"/>
      <c r="D2000" s="1"/>
      <c r="E2000" s="1" t="s">
        <v>2202</v>
      </c>
      <c r="F2000" s="1" t="s">
        <v>2203</v>
      </c>
      <c r="G2000" s="1">
        <v>0</v>
      </c>
    </row>
    <row r="2001" spans="1:7" x14ac:dyDescent="0.25">
      <c r="A2001" s="1"/>
      <c r="B2001" s="1"/>
      <c r="C2001" s="1"/>
      <c r="D2001" s="1"/>
      <c r="E2001" s="1" t="s">
        <v>2204</v>
      </c>
      <c r="F2001" s="1" t="s">
        <v>2205</v>
      </c>
      <c r="G2001" s="1">
        <v>0</v>
      </c>
    </row>
    <row r="2002" spans="1:7" x14ac:dyDescent="0.25">
      <c r="A2002" s="1"/>
      <c r="B2002" s="1"/>
      <c r="C2002" s="1"/>
      <c r="D2002" s="1" t="s">
        <v>536</v>
      </c>
      <c r="E2002" s="1"/>
      <c r="F2002" s="1"/>
      <c r="G2002" s="1">
        <v>0</v>
      </c>
    </row>
    <row r="2003" spans="1:7" x14ac:dyDescent="0.25">
      <c r="A2003" s="1"/>
      <c r="B2003" s="1"/>
      <c r="C2003" s="1"/>
      <c r="D2003" s="1"/>
      <c r="E2003" s="1"/>
      <c r="F2003" s="1"/>
      <c r="G2003" s="1"/>
    </row>
    <row r="2004" spans="1:7" x14ac:dyDescent="0.25">
      <c r="A2004" s="1"/>
      <c r="B2004" s="1"/>
      <c r="C2004" s="1"/>
      <c r="D2004" s="1" t="s">
        <v>1034</v>
      </c>
      <c r="E2004" s="1"/>
      <c r="F2004" s="1"/>
      <c r="G2004" s="1"/>
    </row>
    <row r="2005" spans="1:7" x14ac:dyDescent="0.25">
      <c r="A2005" s="1"/>
      <c r="B2005" s="1"/>
      <c r="C2005" s="1"/>
      <c r="D2005" s="1"/>
      <c r="E2005" s="1" t="s">
        <v>2206</v>
      </c>
      <c r="F2005" s="1" t="s">
        <v>2207</v>
      </c>
      <c r="G2005" s="1">
        <v>0</v>
      </c>
    </row>
    <row r="2006" spans="1:7" x14ac:dyDescent="0.25">
      <c r="A2006" s="1"/>
      <c r="B2006" s="1"/>
      <c r="C2006" s="1"/>
      <c r="D2006" s="1"/>
      <c r="E2006" s="1" t="s">
        <v>2208</v>
      </c>
      <c r="F2006" s="1" t="s">
        <v>2209</v>
      </c>
      <c r="G2006" s="1">
        <v>0</v>
      </c>
    </row>
    <row r="2007" spans="1:7" x14ac:dyDescent="0.25">
      <c r="A2007" s="1"/>
      <c r="B2007" s="1"/>
      <c r="C2007" s="1"/>
      <c r="D2007" s="1"/>
      <c r="E2007" s="1" t="s">
        <v>2210</v>
      </c>
      <c r="F2007" s="1" t="s">
        <v>2211</v>
      </c>
      <c r="G2007" s="1">
        <v>0</v>
      </c>
    </row>
    <row r="2008" spans="1:7" x14ac:dyDescent="0.25">
      <c r="A2008" s="1"/>
      <c r="B2008" s="1"/>
      <c r="C2008" s="1"/>
      <c r="D2008" s="1" t="s">
        <v>1037</v>
      </c>
      <c r="E2008" s="1"/>
      <c r="F2008" s="1"/>
      <c r="G2008" s="1">
        <v>0</v>
      </c>
    </row>
    <row r="2009" spans="1:7" x14ac:dyDescent="0.25">
      <c r="A2009" s="1"/>
      <c r="B2009" s="1"/>
      <c r="C2009" s="1" t="s">
        <v>2212</v>
      </c>
      <c r="D2009" s="1"/>
      <c r="E2009" s="1"/>
      <c r="F2009" s="1"/>
      <c r="G2009" s="1">
        <v>3865218</v>
      </c>
    </row>
    <row r="2010" spans="1:7" x14ac:dyDescent="0.25">
      <c r="A2010" s="1"/>
      <c r="B2010" s="1"/>
      <c r="C2010" s="1"/>
      <c r="D2010" s="1"/>
      <c r="E2010" s="1"/>
      <c r="F2010" s="1"/>
      <c r="G2010" s="1"/>
    </row>
    <row r="2011" spans="1:7" x14ac:dyDescent="0.25">
      <c r="A2011" s="1"/>
      <c r="B2011" s="1"/>
      <c r="C2011" s="2" t="s">
        <v>2213</v>
      </c>
      <c r="D2011" s="1"/>
      <c r="E2011" s="1"/>
      <c r="F2011" s="1"/>
      <c r="G2011" s="1"/>
    </row>
    <row r="2012" spans="1:7" x14ac:dyDescent="0.25">
      <c r="A2012" s="1"/>
      <c r="B2012" s="1"/>
      <c r="C2012" s="1"/>
      <c r="D2012" s="1" t="s">
        <v>482</v>
      </c>
      <c r="E2012" s="1"/>
      <c r="F2012" s="1"/>
      <c r="G2012" s="1"/>
    </row>
    <row r="2013" spans="1:7" x14ac:dyDescent="0.25">
      <c r="A2013" s="1"/>
      <c r="B2013" s="1"/>
      <c r="C2013" s="1"/>
      <c r="D2013" s="1"/>
      <c r="E2013" s="1" t="s">
        <v>2214</v>
      </c>
      <c r="F2013" s="1" t="s">
        <v>2215</v>
      </c>
      <c r="G2013" s="1">
        <v>76752</v>
      </c>
    </row>
    <row r="2014" spans="1:7" x14ac:dyDescent="0.25">
      <c r="A2014" s="1"/>
      <c r="B2014" s="1"/>
      <c r="C2014" s="1"/>
      <c r="D2014" s="1"/>
      <c r="E2014" s="1" t="s">
        <v>2216</v>
      </c>
      <c r="F2014" s="1" t="s">
        <v>2217</v>
      </c>
      <c r="G2014" s="1">
        <v>135692</v>
      </c>
    </row>
    <row r="2015" spans="1:7" x14ac:dyDescent="0.25">
      <c r="A2015" s="1"/>
      <c r="B2015" s="1"/>
      <c r="C2015" s="1"/>
      <c r="D2015" s="1"/>
      <c r="E2015" s="1" t="s">
        <v>2218</v>
      </c>
      <c r="F2015" s="1" t="s">
        <v>2219</v>
      </c>
      <c r="G2015" s="1">
        <v>375336</v>
      </c>
    </row>
    <row r="2016" spans="1:7" x14ac:dyDescent="0.25">
      <c r="A2016" s="1"/>
      <c r="B2016" s="1"/>
      <c r="C2016" s="1"/>
      <c r="D2016" s="1"/>
      <c r="E2016" s="1" t="s">
        <v>2220</v>
      </c>
      <c r="F2016" s="1" t="s">
        <v>2221</v>
      </c>
      <c r="G2016" s="1">
        <v>0</v>
      </c>
    </row>
    <row r="2017" spans="1:7" x14ac:dyDescent="0.25">
      <c r="A2017" s="1"/>
      <c r="B2017" s="1"/>
      <c r="C2017" s="1"/>
      <c r="D2017" s="1"/>
      <c r="E2017" s="1" t="s">
        <v>2222</v>
      </c>
      <c r="F2017" s="1" t="s">
        <v>2223</v>
      </c>
      <c r="G2017" s="1">
        <v>250224</v>
      </c>
    </row>
    <row r="2018" spans="1:7" x14ac:dyDescent="0.25">
      <c r="A2018" s="1"/>
      <c r="B2018" s="1"/>
      <c r="C2018" s="1"/>
      <c r="D2018" s="1"/>
      <c r="E2018" s="1" t="s">
        <v>2224</v>
      </c>
      <c r="F2018" s="1" t="s">
        <v>2225</v>
      </c>
      <c r="G2018" s="1">
        <v>264967</v>
      </c>
    </row>
    <row r="2019" spans="1:7" x14ac:dyDescent="0.25">
      <c r="A2019" s="1"/>
      <c r="B2019" s="1"/>
      <c r="C2019" s="1"/>
      <c r="D2019" s="1"/>
      <c r="E2019" s="1" t="s">
        <v>2226</v>
      </c>
      <c r="F2019" s="1" t="s">
        <v>2227</v>
      </c>
      <c r="G2019" s="1">
        <v>0</v>
      </c>
    </row>
    <row r="2020" spans="1:7" x14ac:dyDescent="0.25">
      <c r="A2020" s="1"/>
      <c r="B2020" s="1"/>
      <c r="C2020" s="1"/>
      <c r="D2020" s="1"/>
      <c r="E2020" s="1" t="s">
        <v>2228</v>
      </c>
      <c r="F2020" s="1" t="s">
        <v>2229</v>
      </c>
      <c r="G2020" s="1">
        <v>0</v>
      </c>
    </row>
    <row r="2021" spans="1:7" x14ac:dyDescent="0.25">
      <c r="A2021" s="1"/>
      <c r="B2021" s="1"/>
      <c r="C2021" s="1"/>
      <c r="D2021" s="1"/>
      <c r="E2021" s="1" t="s">
        <v>2230</v>
      </c>
      <c r="F2021" s="1" t="s">
        <v>2231</v>
      </c>
      <c r="G2021" s="1">
        <v>236528</v>
      </c>
    </row>
    <row r="2022" spans="1:7" x14ac:dyDescent="0.25">
      <c r="A2022" s="1"/>
      <c r="B2022" s="1"/>
      <c r="C2022" s="1"/>
      <c r="D2022" s="1"/>
      <c r="E2022" s="1" t="s">
        <v>2232</v>
      </c>
      <c r="F2022" s="1" t="s">
        <v>2233</v>
      </c>
      <c r="G2022" s="1">
        <v>0</v>
      </c>
    </row>
    <row r="2023" spans="1:7" x14ac:dyDescent="0.25">
      <c r="A2023" s="1"/>
      <c r="B2023" s="1"/>
      <c r="C2023" s="1"/>
      <c r="D2023" s="1"/>
      <c r="E2023" s="1" t="s">
        <v>2234</v>
      </c>
      <c r="F2023" s="1" t="s">
        <v>2235</v>
      </c>
      <c r="G2023" s="1">
        <v>0</v>
      </c>
    </row>
    <row r="2024" spans="1:7" x14ac:dyDescent="0.25">
      <c r="A2024" s="1"/>
      <c r="B2024" s="1"/>
      <c r="C2024" s="1"/>
      <c r="D2024" s="1"/>
      <c r="E2024" s="1" t="s">
        <v>2236</v>
      </c>
      <c r="F2024" s="1" t="s">
        <v>2237</v>
      </c>
      <c r="G2024" s="1">
        <v>0</v>
      </c>
    </row>
    <row r="2025" spans="1:7" x14ac:dyDescent="0.25">
      <c r="A2025" s="1"/>
      <c r="B2025" s="1"/>
      <c r="C2025" s="1"/>
      <c r="D2025" s="1"/>
      <c r="E2025" s="1" t="s">
        <v>2238</v>
      </c>
      <c r="F2025" s="1" t="s">
        <v>2239</v>
      </c>
      <c r="G2025" s="1">
        <v>0</v>
      </c>
    </row>
    <row r="2026" spans="1:7" x14ac:dyDescent="0.25">
      <c r="A2026" s="1"/>
      <c r="B2026" s="1"/>
      <c r="C2026" s="1"/>
      <c r="D2026" s="1"/>
      <c r="E2026" s="1" t="s">
        <v>2240</v>
      </c>
      <c r="F2026" s="1" t="s">
        <v>2241</v>
      </c>
      <c r="G2026" s="1">
        <v>0</v>
      </c>
    </row>
    <row r="2027" spans="1:7" x14ac:dyDescent="0.25">
      <c r="A2027" s="1"/>
      <c r="B2027" s="1"/>
      <c r="C2027" s="1"/>
      <c r="D2027" s="1"/>
      <c r="E2027" s="1" t="s">
        <v>2242</v>
      </c>
      <c r="F2027" s="1" t="s">
        <v>2243</v>
      </c>
      <c r="G2027" s="1">
        <v>0</v>
      </c>
    </row>
    <row r="2028" spans="1:7" x14ac:dyDescent="0.25">
      <c r="A2028" s="1"/>
      <c r="B2028" s="1"/>
      <c r="C2028" s="1"/>
      <c r="D2028" s="1"/>
      <c r="E2028" s="1" t="s">
        <v>2244</v>
      </c>
      <c r="F2028" s="1" t="s">
        <v>2245</v>
      </c>
      <c r="G2028" s="1">
        <v>51685</v>
      </c>
    </row>
    <row r="2029" spans="1:7" x14ac:dyDescent="0.25">
      <c r="A2029" s="1"/>
      <c r="B2029" s="1"/>
      <c r="C2029" s="1"/>
      <c r="D2029" s="1"/>
      <c r="E2029" s="1" t="s">
        <v>2246</v>
      </c>
      <c r="F2029" s="1" t="s">
        <v>2247</v>
      </c>
      <c r="G2029" s="1">
        <v>0</v>
      </c>
    </row>
    <row r="2030" spans="1:7" x14ac:dyDescent="0.25">
      <c r="A2030" s="1"/>
      <c r="B2030" s="1"/>
      <c r="C2030" s="1"/>
      <c r="D2030" s="1"/>
      <c r="E2030" s="1" t="s">
        <v>541</v>
      </c>
      <c r="F2030" s="1" t="s">
        <v>2248</v>
      </c>
      <c r="G2030" s="1">
        <v>34487</v>
      </c>
    </row>
    <row r="2031" spans="1:7" x14ac:dyDescent="0.25">
      <c r="A2031" s="1"/>
      <c r="B2031" s="1"/>
      <c r="C2031" s="1"/>
      <c r="D2031" s="1"/>
      <c r="E2031" s="1" t="s">
        <v>1000</v>
      </c>
      <c r="F2031" s="1" t="s">
        <v>2249</v>
      </c>
      <c r="G2031" s="1">
        <v>0</v>
      </c>
    </row>
    <row r="2032" spans="1:7" x14ac:dyDescent="0.25">
      <c r="A2032" s="1"/>
      <c r="B2032" s="1"/>
      <c r="C2032" s="1"/>
      <c r="D2032" s="1"/>
      <c r="E2032" s="1" t="s">
        <v>2250</v>
      </c>
      <c r="F2032" s="1" t="s">
        <v>2251</v>
      </c>
      <c r="G2032" s="1">
        <v>0</v>
      </c>
    </row>
    <row r="2033" spans="1:7" x14ac:dyDescent="0.25">
      <c r="A2033" s="1"/>
      <c r="B2033" s="1"/>
      <c r="C2033" s="1"/>
      <c r="D2033" s="1"/>
      <c r="E2033" s="1" t="s">
        <v>2252</v>
      </c>
      <c r="F2033" s="1" t="s">
        <v>2253</v>
      </c>
      <c r="G2033" s="1">
        <v>0</v>
      </c>
    </row>
    <row r="2034" spans="1:7" x14ac:dyDescent="0.25">
      <c r="A2034" s="1"/>
      <c r="B2034" s="1"/>
      <c r="C2034" s="1"/>
      <c r="D2034" s="1"/>
      <c r="E2034" s="1" t="s">
        <v>2254</v>
      </c>
      <c r="F2034" s="1" t="s">
        <v>2255</v>
      </c>
      <c r="G2034" s="1">
        <v>0</v>
      </c>
    </row>
    <row r="2035" spans="1:7" x14ac:dyDescent="0.25">
      <c r="A2035" s="1"/>
      <c r="B2035" s="1"/>
      <c r="C2035" s="1"/>
      <c r="D2035" s="1"/>
      <c r="E2035" s="1" t="s">
        <v>2256</v>
      </c>
      <c r="F2035" s="1" t="s">
        <v>2257</v>
      </c>
      <c r="G2035" s="1">
        <v>39167</v>
      </c>
    </row>
    <row r="2036" spans="1:7" x14ac:dyDescent="0.25">
      <c r="A2036" s="1"/>
      <c r="B2036" s="1"/>
      <c r="C2036" s="1"/>
      <c r="D2036" s="1"/>
      <c r="E2036" s="1" t="s">
        <v>493</v>
      </c>
      <c r="F2036" s="1" t="s">
        <v>2258</v>
      </c>
      <c r="G2036" s="1">
        <v>10000</v>
      </c>
    </row>
    <row r="2037" spans="1:7" x14ac:dyDescent="0.25">
      <c r="A2037" s="1"/>
      <c r="B2037" s="1"/>
      <c r="C2037" s="1"/>
      <c r="D2037" s="1"/>
      <c r="E2037" s="1" t="s">
        <v>2259</v>
      </c>
      <c r="F2037" s="1" t="s">
        <v>2260</v>
      </c>
      <c r="G2037" s="1">
        <v>66000</v>
      </c>
    </row>
    <row r="2038" spans="1:7" x14ac:dyDescent="0.25">
      <c r="A2038" s="1"/>
      <c r="B2038" s="1"/>
      <c r="C2038" s="1"/>
      <c r="D2038" s="1"/>
      <c r="E2038" s="1" t="s">
        <v>497</v>
      </c>
      <c r="F2038" s="1" t="s">
        <v>2261</v>
      </c>
      <c r="G2038" s="1">
        <v>25890</v>
      </c>
    </row>
    <row r="2039" spans="1:7" x14ac:dyDescent="0.25">
      <c r="A2039" s="1"/>
      <c r="B2039" s="1"/>
      <c r="C2039" s="1"/>
      <c r="D2039" s="1"/>
      <c r="E2039" s="1" t="s">
        <v>499</v>
      </c>
      <c r="F2039" s="1" t="s">
        <v>2262</v>
      </c>
      <c r="G2039" s="1">
        <v>113696</v>
      </c>
    </row>
    <row r="2040" spans="1:7" x14ac:dyDescent="0.25">
      <c r="A2040" s="1"/>
      <c r="B2040" s="1"/>
      <c r="C2040" s="1"/>
      <c r="D2040" s="1"/>
      <c r="E2040" s="1" t="s">
        <v>2119</v>
      </c>
      <c r="F2040" s="1" t="s">
        <v>2263</v>
      </c>
      <c r="G2040" s="1">
        <v>95446</v>
      </c>
    </row>
    <row r="2041" spans="1:7" x14ac:dyDescent="0.25">
      <c r="A2041" s="1"/>
      <c r="B2041" s="1"/>
      <c r="C2041" s="1"/>
      <c r="D2041" s="1"/>
      <c r="E2041" s="1" t="s">
        <v>1825</v>
      </c>
      <c r="F2041" s="1" t="s">
        <v>2264</v>
      </c>
      <c r="G2041" s="1">
        <v>33600</v>
      </c>
    </row>
    <row r="2042" spans="1:7" x14ac:dyDescent="0.25">
      <c r="A2042" s="1"/>
      <c r="B2042" s="1"/>
      <c r="C2042" s="1"/>
      <c r="D2042" s="1"/>
      <c r="E2042" s="1" t="s">
        <v>2265</v>
      </c>
      <c r="F2042" s="1" t="s">
        <v>2266</v>
      </c>
      <c r="G2042" s="1">
        <v>0</v>
      </c>
    </row>
    <row r="2043" spans="1:7" x14ac:dyDescent="0.25">
      <c r="A2043" s="1"/>
      <c r="B2043" s="1"/>
      <c r="C2043" s="1"/>
      <c r="D2043" s="1"/>
      <c r="E2043" s="1" t="s">
        <v>2267</v>
      </c>
      <c r="F2043" s="1" t="s">
        <v>2268</v>
      </c>
      <c r="G2043" s="1">
        <v>127602</v>
      </c>
    </row>
    <row r="2044" spans="1:7" x14ac:dyDescent="0.25">
      <c r="A2044" s="1"/>
      <c r="B2044" s="1"/>
      <c r="C2044" s="1"/>
      <c r="D2044" s="1"/>
      <c r="E2044" s="1" t="s">
        <v>2269</v>
      </c>
      <c r="F2044" s="1" t="s">
        <v>2270</v>
      </c>
      <c r="G2044" s="1"/>
    </row>
    <row r="2045" spans="1:7" x14ac:dyDescent="0.25">
      <c r="A2045" s="1"/>
      <c r="B2045" s="1"/>
      <c r="C2045" s="1"/>
      <c r="D2045" s="1"/>
      <c r="E2045" s="1" t="s">
        <v>2271</v>
      </c>
      <c r="F2045" s="1" t="s">
        <v>2272</v>
      </c>
      <c r="G2045" s="1">
        <v>331584</v>
      </c>
    </row>
    <row r="2046" spans="1:7" x14ac:dyDescent="0.25">
      <c r="A2046" s="1"/>
      <c r="B2046" s="1"/>
      <c r="C2046" s="1"/>
      <c r="D2046" s="1"/>
      <c r="E2046" s="1" t="s">
        <v>2273</v>
      </c>
      <c r="F2046" s="1" t="s">
        <v>2274</v>
      </c>
      <c r="G2046" s="1">
        <v>0</v>
      </c>
    </row>
    <row r="2047" spans="1:7" x14ac:dyDescent="0.25">
      <c r="A2047" s="1"/>
      <c r="B2047" s="1"/>
      <c r="C2047" s="1"/>
      <c r="D2047" s="1"/>
      <c r="E2047" s="1" t="s">
        <v>2275</v>
      </c>
      <c r="F2047" s="1" t="s">
        <v>2276</v>
      </c>
      <c r="G2047" s="1"/>
    </row>
    <row r="2048" spans="1:7" x14ac:dyDescent="0.25">
      <c r="A2048" s="1"/>
      <c r="B2048" s="1"/>
      <c r="C2048" s="1"/>
      <c r="D2048" s="1"/>
      <c r="E2048" s="1" t="s">
        <v>2277</v>
      </c>
      <c r="F2048" s="1" t="s">
        <v>2278</v>
      </c>
      <c r="G2048" s="1">
        <v>0</v>
      </c>
    </row>
    <row r="2049" spans="1:7" x14ac:dyDescent="0.25">
      <c r="A2049" s="1"/>
      <c r="B2049" s="1"/>
      <c r="C2049" s="1"/>
      <c r="D2049" s="1"/>
      <c r="E2049" s="1" t="s">
        <v>2279</v>
      </c>
      <c r="F2049" s="1" t="s">
        <v>2280</v>
      </c>
      <c r="G2049" s="1">
        <v>65068</v>
      </c>
    </row>
    <row r="2050" spans="1:7" x14ac:dyDescent="0.25">
      <c r="A2050" s="1"/>
      <c r="B2050" s="1"/>
      <c r="C2050" s="1"/>
      <c r="D2050" s="1"/>
      <c r="E2050" s="1" t="s">
        <v>2281</v>
      </c>
      <c r="F2050" s="1" t="s">
        <v>2282</v>
      </c>
      <c r="G2050" s="1">
        <v>225504</v>
      </c>
    </row>
    <row r="2051" spans="1:7" x14ac:dyDescent="0.25">
      <c r="A2051" s="1"/>
      <c r="B2051" s="1"/>
      <c r="C2051" s="1"/>
      <c r="D2051" s="1"/>
      <c r="E2051" s="1" t="s">
        <v>2283</v>
      </c>
      <c r="F2051" s="1" t="s">
        <v>2284</v>
      </c>
      <c r="G2051" s="1">
        <v>112752</v>
      </c>
    </row>
    <row r="2052" spans="1:7" x14ac:dyDescent="0.25">
      <c r="A2052" s="1"/>
      <c r="B2052" s="1"/>
      <c r="C2052" s="1"/>
      <c r="D2052" s="1"/>
      <c r="E2052" s="1" t="s">
        <v>2285</v>
      </c>
      <c r="F2052" s="1" t="s">
        <v>2286</v>
      </c>
      <c r="G2052" s="1">
        <v>56376</v>
      </c>
    </row>
    <row r="2053" spans="1:7" x14ac:dyDescent="0.25">
      <c r="A2053" s="1"/>
      <c r="B2053" s="1"/>
      <c r="C2053" s="1"/>
      <c r="D2053" s="1" t="s">
        <v>503</v>
      </c>
      <c r="E2053" s="1"/>
      <c r="F2053" s="1"/>
      <c r="G2053" s="1">
        <v>2728356</v>
      </c>
    </row>
    <row r="2054" spans="1:7" x14ac:dyDescent="0.25">
      <c r="A2054" s="1"/>
      <c r="B2054" s="1"/>
      <c r="C2054" s="1"/>
      <c r="D2054" s="1"/>
      <c r="E2054" s="1"/>
      <c r="F2054" s="1"/>
      <c r="G2054" s="1"/>
    </row>
    <row r="2055" spans="1:7" x14ac:dyDescent="0.25">
      <c r="A2055" s="1"/>
      <c r="B2055" s="1"/>
      <c r="C2055" s="1"/>
      <c r="D2055" s="1" t="s">
        <v>504</v>
      </c>
      <c r="E2055" s="1"/>
      <c r="F2055" s="1"/>
      <c r="G2055" s="1"/>
    </row>
    <row r="2056" spans="1:7" x14ac:dyDescent="0.25">
      <c r="A2056" s="1"/>
      <c r="B2056" s="1"/>
      <c r="C2056" s="1"/>
      <c r="D2056" s="1"/>
      <c r="E2056" s="1" t="s">
        <v>505</v>
      </c>
      <c r="F2056" s="1" t="s">
        <v>2287</v>
      </c>
      <c r="G2056" s="1">
        <v>208720</v>
      </c>
    </row>
    <row r="2057" spans="1:7" x14ac:dyDescent="0.25">
      <c r="A2057" s="1"/>
      <c r="B2057" s="1"/>
      <c r="C2057" s="1"/>
      <c r="D2057" s="1"/>
      <c r="E2057" s="1" t="s">
        <v>507</v>
      </c>
      <c r="F2057" s="1" t="s">
        <v>2288</v>
      </c>
      <c r="G2057" s="1">
        <v>181704</v>
      </c>
    </row>
    <row r="2058" spans="1:7" x14ac:dyDescent="0.25">
      <c r="A2058" s="1"/>
      <c r="B2058" s="1"/>
      <c r="C2058" s="1"/>
      <c r="D2058" s="1"/>
      <c r="E2058" s="1" t="s">
        <v>509</v>
      </c>
      <c r="F2058" s="1" t="s">
        <v>2289</v>
      </c>
      <c r="G2058" s="1">
        <v>405307</v>
      </c>
    </row>
    <row r="2059" spans="1:7" x14ac:dyDescent="0.25">
      <c r="A2059" s="1"/>
      <c r="B2059" s="1"/>
      <c r="C2059" s="1"/>
      <c r="D2059" s="1"/>
      <c r="E2059" s="1" t="s">
        <v>511</v>
      </c>
      <c r="F2059" s="1" t="s">
        <v>2290</v>
      </c>
      <c r="G2059" s="1">
        <v>5981</v>
      </c>
    </row>
    <row r="2060" spans="1:7" x14ac:dyDescent="0.25">
      <c r="A2060" s="1"/>
      <c r="B2060" s="1"/>
      <c r="C2060" s="1"/>
      <c r="D2060" s="1" t="s">
        <v>513</v>
      </c>
      <c r="E2060" s="1"/>
      <c r="F2060" s="1"/>
      <c r="G2060" s="1">
        <v>801712</v>
      </c>
    </row>
    <row r="2061" spans="1:7" x14ac:dyDescent="0.25">
      <c r="A2061" s="1"/>
      <c r="B2061" s="1"/>
      <c r="C2061" s="1"/>
      <c r="D2061" s="1"/>
      <c r="E2061" s="1"/>
      <c r="F2061" s="1"/>
      <c r="G2061" s="1"/>
    </row>
    <row r="2062" spans="1:7" x14ac:dyDescent="0.25">
      <c r="A2062" s="1"/>
      <c r="B2062" s="1"/>
      <c r="C2062" s="1"/>
      <c r="D2062" s="1" t="s">
        <v>514</v>
      </c>
      <c r="E2062" s="1"/>
      <c r="F2062" s="1"/>
      <c r="G2062" s="1"/>
    </row>
    <row r="2063" spans="1:7" x14ac:dyDescent="0.25">
      <c r="A2063" s="1"/>
      <c r="B2063" s="1"/>
      <c r="C2063" s="1"/>
      <c r="D2063" s="1"/>
      <c r="E2063" s="1" t="s">
        <v>2291</v>
      </c>
      <c r="F2063" s="1" t="s">
        <v>2292</v>
      </c>
      <c r="G2063" s="1">
        <v>0</v>
      </c>
    </row>
    <row r="2064" spans="1:7" x14ac:dyDescent="0.25">
      <c r="A2064" s="1"/>
      <c r="B2064" s="1"/>
      <c r="C2064" s="1"/>
      <c r="D2064" s="1"/>
      <c r="E2064" s="1" t="s">
        <v>2293</v>
      </c>
      <c r="F2064" s="1" t="s">
        <v>2294</v>
      </c>
      <c r="G2064" s="1">
        <v>60600</v>
      </c>
    </row>
    <row r="2065" spans="1:7" x14ac:dyDescent="0.25">
      <c r="A2065" s="1"/>
      <c r="B2065" s="1"/>
      <c r="C2065" s="1"/>
      <c r="D2065" s="1"/>
      <c r="E2065" s="1" t="s">
        <v>2295</v>
      </c>
      <c r="F2065" s="1" t="s">
        <v>2296</v>
      </c>
      <c r="G2065" s="1">
        <v>0</v>
      </c>
    </row>
    <row r="2066" spans="1:7" x14ac:dyDescent="0.25">
      <c r="A2066" s="1"/>
      <c r="B2066" s="1"/>
      <c r="C2066" s="1"/>
      <c r="D2066" s="1" t="s">
        <v>528</v>
      </c>
      <c r="E2066" s="1"/>
      <c r="F2066" s="1"/>
      <c r="G2066" s="1">
        <v>60600</v>
      </c>
    </row>
    <row r="2067" spans="1:7" x14ac:dyDescent="0.25">
      <c r="A2067" s="1"/>
      <c r="B2067" s="1"/>
      <c r="C2067" s="1" t="s">
        <v>2297</v>
      </c>
      <c r="D2067" s="1"/>
      <c r="E2067" s="1"/>
      <c r="F2067" s="1"/>
      <c r="G2067" s="1">
        <v>3590668</v>
      </c>
    </row>
    <row r="2068" spans="1:7" x14ac:dyDescent="0.25">
      <c r="A2068" s="1"/>
      <c r="B2068" s="1"/>
      <c r="C2068" s="1"/>
      <c r="D2068" s="1"/>
      <c r="E2068" s="1"/>
      <c r="F2068" s="1"/>
      <c r="G2068" s="1"/>
    </row>
    <row r="2069" spans="1:7" x14ac:dyDescent="0.25">
      <c r="A2069" s="1"/>
      <c r="B2069" s="1"/>
      <c r="C2069" s="2" t="s">
        <v>2298</v>
      </c>
      <c r="D2069" s="1"/>
      <c r="E2069" s="1"/>
      <c r="F2069" s="1"/>
      <c r="G2069" s="1"/>
    </row>
    <row r="2070" spans="1:7" x14ac:dyDescent="0.25">
      <c r="A2070" s="1"/>
      <c r="B2070" s="1"/>
      <c r="C2070" s="1"/>
      <c r="D2070" s="1" t="s">
        <v>482</v>
      </c>
      <c r="E2070" s="1"/>
      <c r="F2070" s="1"/>
      <c r="G2070" s="1"/>
    </row>
    <row r="2071" spans="1:7" x14ac:dyDescent="0.25">
      <c r="A2071" s="1"/>
      <c r="B2071" s="1"/>
      <c r="C2071" s="1"/>
      <c r="D2071" s="1"/>
      <c r="E2071" s="1" t="s">
        <v>2299</v>
      </c>
      <c r="F2071" s="1" t="s">
        <v>2300</v>
      </c>
      <c r="G2071" s="1">
        <v>76752</v>
      </c>
    </row>
    <row r="2072" spans="1:7" x14ac:dyDescent="0.25">
      <c r="A2072" s="1"/>
      <c r="B2072" s="1"/>
      <c r="C2072" s="1"/>
      <c r="D2072" s="1"/>
      <c r="E2072" s="1" t="s">
        <v>2301</v>
      </c>
      <c r="F2072" s="1" t="s">
        <v>2302</v>
      </c>
      <c r="G2072" s="1">
        <v>67846</v>
      </c>
    </row>
    <row r="2073" spans="1:7" x14ac:dyDescent="0.25">
      <c r="A2073" s="1"/>
      <c r="B2073" s="1"/>
      <c r="C2073" s="1"/>
      <c r="D2073" s="1"/>
      <c r="E2073" s="1" t="s">
        <v>2303</v>
      </c>
      <c r="F2073" s="1" t="s">
        <v>2304</v>
      </c>
      <c r="G2073" s="1">
        <v>187668</v>
      </c>
    </row>
    <row r="2074" spans="1:7" x14ac:dyDescent="0.25">
      <c r="A2074" s="1"/>
      <c r="B2074" s="1"/>
      <c r="C2074" s="1"/>
      <c r="D2074" s="1"/>
      <c r="E2074" s="1" t="s">
        <v>2305</v>
      </c>
      <c r="F2074" s="1" t="s">
        <v>2306</v>
      </c>
      <c r="G2074" s="1">
        <v>63801</v>
      </c>
    </row>
    <row r="2075" spans="1:7" x14ac:dyDescent="0.25">
      <c r="A2075" s="1"/>
      <c r="B2075" s="1"/>
      <c r="C2075" s="1"/>
      <c r="D2075" s="1"/>
      <c r="E2075" s="1" t="s">
        <v>2307</v>
      </c>
      <c r="F2075" s="1" t="s">
        <v>2308</v>
      </c>
      <c r="G2075" s="1">
        <v>63801</v>
      </c>
    </row>
    <row r="2076" spans="1:7" x14ac:dyDescent="0.25">
      <c r="A2076" s="1"/>
      <c r="B2076" s="1"/>
      <c r="C2076" s="1"/>
      <c r="D2076" s="1"/>
      <c r="E2076" s="1" t="s">
        <v>2309</v>
      </c>
      <c r="F2076" s="1" t="s">
        <v>2310</v>
      </c>
      <c r="G2076" s="1">
        <v>61511</v>
      </c>
    </row>
    <row r="2077" spans="1:7" x14ac:dyDescent="0.25">
      <c r="A2077" s="1"/>
      <c r="B2077" s="1"/>
      <c r="C2077" s="1"/>
      <c r="D2077" s="1"/>
      <c r="E2077" s="1" t="s">
        <v>2311</v>
      </c>
      <c r="F2077" s="1" t="s">
        <v>2312</v>
      </c>
      <c r="G2077" s="1">
        <v>0</v>
      </c>
    </row>
    <row r="2078" spans="1:7" x14ac:dyDescent="0.25">
      <c r="A2078" s="1"/>
      <c r="B2078" s="1"/>
      <c r="C2078" s="1"/>
      <c r="D2078" s="1"/>
      <c r="E2078" s="1" t="s">
        <v>1075</v>
      </c>
      <c r="F2078" s="1" t="s">
        <v>2313</v>
      </c>
      <c r="G2078" s="1">
        <v>10000</v>
      </c>
    </row>
    <row r="2079" spans="1:7" x14ac:dyDescent="0.25">
      <c r="A2079" s="1"/>
      <c r="B2079" s="1"/>
      <c r="C2079" s="1"/>
      <c r="D2079" s="1"/>
      <c r="E2079" s="1" t="s">
        <v>497</v>
      </c>
      <c r="F2079" s="1" t="s">
        <v>2314</v>
      </c>
      <c r="G2079" s="1">
        <v>6570</v>
      </c>
    </row>
    <row r="2080" spans="1:7" x14ac:dyDescent="0.25">
      <c r="A2080" s="1"/>
      <c r="B2080" s="1"/>
      <c r="C2080" s="1"/>
      <c r="D2080" s="1"/>
      <c r="E2080" s="1" t="s">
        <v>499</v>
      </c>
      <c r="F2080" s="1" t="s">
        <v>2315</v>
      </c>
      <c r="G2080" s="1">
        <v>33956</v>
      </c>
    </row>
    <row r="2081" spans="1:7" x14ac:dyDescent="0.25">
      <c r="A2081" s="1"/>
      <c r="B2081" s="1"/>
      <c r="C2081" s="1"/>
      <c r="D2081" s="1"/>
      <c r="E2081" s="1" t="s">
        <v>2119</v>
      </c>
      <c r="F2081" s="1" t="s">
        <v>2316</v>
      </c>
      <c r="G2081" s="1">
        <v>26533</v>
      </c>
    </row>
    <row r="2082" spans="1:7" x14ac:dyDescent="0.25">
      <c r="A2082" s="1"/>
      <c r="B2082" s="1"/>
      <c r="C2082" s="1"/>
      <c r="D2082" s="1"/>
      <c r="E2082" s="1" t="s">
        <v>1825</v>
      </c>
      <c r="F2082" s="1" t="s">
        <v>2317</v>
      </c>
      <c r="G2082" s="1">
        <v>14400</v>
      </c>
    </row>
    <row r="2083" spans="1:7" x14ac:dyDescent="0.25">
      <c r="A2083" s="1"/>
      <c r="B2083" s="1"/>
      <c r="C2083" s="1"/>
      <c r="D2083" s="1"/>
      <c r="E2083" s="1" t="s">
        <v>2318</v>
      </c>
      <c r="F2083" s="1" t="s">
        <v>2319</v>
      </c>
      <c r="G2083" s="1">
        <v>0</v>
      </c>
    </row>
    <row r="2084" spans="1:7" x14ac:dyDescent="0.25">
      <c r="A2084" s="1"/>
      <c r="B2084" s="1"/>
      <c r="C2084" s="1"/>
      <c r="D2084" s="1"/>
      <c r="E2084" s="1" t="s">
        <v>2320</v>
      </c>
      <c r="F2084" s="1" t="s">
        <v>2321</v>
      </c>
      <c r="G2084" s="1">
        <v>0</v>
      </c>
    </row>
    <row r="2085" spans="1:7" x14ac:dyDescent="0.25">
      <c r="A2085" s="1"/>
      <c r="B2085" s="1"/>
      <c r="C2085" s="1"/>
      <c r="D2085" s="1"/>
      <c r="E2085" s="1" t="s">
        <v>2322</v>
      </c>
      <c r="F2085" s="1" t="s">
        <v>2323</v>
      </c>
      <c r="G2085" s="1">
        <v>0</v>
      </c>
    </row>
    <row r="2086" spans="1:7" x14ac:dyDescent="0.25">
      <c r="A2086" s="1"/>
      <c r="B2086" s="1"/>
      <c r="C2086" s="1"/>
      <c r="D2086" s="1"/>
      <c r="E2086" s="1" t="s">
        <v>2324</v>
      </c>
      <c r="F2086" s="1" t="s">
        <v>2325</v>
      </c>
      <c r="G2086" s="1">
        <v>0</v>
      </c>
    </row>
    <row r="2087" spans="1:7" x14ac:dyDescent="0.25">
      <c r="A2087" s="1"/>
      <c r="B2087" s="1"/>
      <c r="C2087" s="1"/>
      <c r="D2087" s="1"/>
      <c r="E2087" s="1" t="s">
        <v>2326</v>
      </c>
      <c r="F2087" s="1" t="s">
        <v>2327</v>
      </c>
      <c r="G2087" s="1">
        <v>225504</v>
      </c>
    </row>
    <row r="2088" spans="1:7" x14ac:dyDescent="0.25">
      <c r="A2088" s="1"/>
      <c r="B2088" s="1"/>
      <c r="C2088" s="1"/>
      <c r="D2088" s="1" t="s">
        <v>503</v>
      </c>
      <c r="E2088" s="1"/>
      <c r="F2088" s="1"/>
      <c r="G2088" s="1">
        <v>838342</v>
      </c>
    </row>
    <row r="2089" spans="1:7" x14ac:dyDescent="0.25">
      <c r="A2089" s="1"/>
      <c r="B2089" s="1"/>
      <c r="C2089" s="1"/>
      <c r="D2089" s="1"/>
      <c r="E2089" s="1"/>
      <c r="F2089" s="1"/>
      <c r="G2089" s="1"/>
    </row>
    <row r="2090" spans="1:7" x14ac:dyDescent="0.25">
      <c r="A2090" s="1"/>
      <c r="B2090" s="1"/>
      <c r="C2090" s="1"/>
      <c r="D2090" s="1" t="s">
        <v>504</v>
      </c>
      <c r="E2090" s="1"/>
      <c r="F2090" s="1"/>
      <c r="G2090" s="1"/>
    </row>
    <row r="2091" spans="1:7" x14ac:dyDescent="0.25">
      <c r="A2091" s="1"/>
      <c r="B2091" s="1"/>
      <c r="C2091" s="1"/>
      <c r="D2091" s="1"/>
      <c r="E2091" s="1" t="s">
        <v>505</v>
      </c>
      <c r="F2091" s="1" t="s">
        <v>2328</v>
      </c>
      <c r="G2091" s="1">
        <v>64134</v>
      </c>
    </row>
    <row r="2092" spans="1:7" x14ac:dyDescent="0.25">
      <c r="A2092" s="1"/>
      <c r="B2092" s="1"/>
      <c r="C2092" s="1"/>
      <c r="D2092" s="1"/>
      <c r="E2092" s="1" t="s">
        <v>507</v>
      </c>
      <c r="F2092" s="1" t="s">
        <v>2329</v>
      </c>
      <c r="G2092" s="1">
        <v>56424</v>
      </c>
    </row>
    <row r="2093" spans="1:7" x14ac:dyDescent="0.25">
      <c r="A2093" s="1"/>
      <c r="B2093" s="1"/>
      <c r="C2093" s="1"/>
      <c r="D2093" s="1"/>
      <c r="E2093" s="1" t="s">
        <v>509</v>
      </c>
      <c r="F2093" s="1" t="s">
        <v>2330</v>
      </c>
      <c r="G2093" s="1">
        <v>124997</v>
      </c>
    </row>
    <row r="2094" spans="1:7" x14ac:dyDescent="0.25">
      <c r="A2094" s="1"/>
      <c r="B2094" s="1"/>
      <c r="C2094" s="1"/>
      <c r="D2094" s="1"/>
      <c r="E2094" s="1" t="s">
        <v>511</v>
      </c>
      <c r="F2094" s="1" t="s">
        <v>2331</v>
      </c>
      <c r="G2094" s="1">
        <v>1845</v>
      </c>
    </row>
    <row r="2095" spans="1:7" x14ac:dyDescent="0.25">
      <c r="A2095" s="1"/>
      <c r="B2095" s="1"/>
      <c r="C2095" s="1"/>
      <c r="D2095" s="1" t="s">
        <v>513</v>
      </c>
      <c r="E2095" s="1"/>
      <c r="F2095" s="1"/>
      <c r="G2095" s="1">
        <v>247400</v>
      </c>
    </row>
    <row r="2096" spans="1:7" x14ac:dyDescent="0.25">
      <c r="A2096" s="1"/>
      <c r="B2096" s="1"/>
      <c r="C2096" s="1"/>
      <c r="D2096" s="1"/>
      <c r="E2096" s="1"/>
      <c r="F2096" s="1"/>
      <c r="G2096" s="1"/>
    </row>
    <row r="2097" spans="1:7" x14ac:dyDescent="0.25">
      <c r="A2097" s="1"/>
      <c r="B2097" s="1"/>
      <c r="C2097" s="1"/>
      <c r="D2097" s="1" t="s">
        <v>514</v>
      </c>
      <c r="E2097" s="1"/>
      <c r="F2097" s="1"/>
      <c r="G2097" s="1"/>
    </row>
    <row r="2098" spans="1:7" x14ac:dyDescent="0.25">
      <c r="A2098" s="1"/>
      <c r="B2098" s="1"/>
      <c r="C2098" s="1"/>
      <c r="D2098" s="1"/>
      <c r="E2098" s="1" t="s">
        <v>519</v>
      </c>
      <c r="F2098" s="1" t="s">
        <v>2332</v>
      </c>
      <c r="G2098" s="1">
        <v>6300</v>
      </c>
    </row>
    <row r="2099" spans="1:7" x14ac:dyDescent="0.25">
      <c r="A2099" s="1"/>
      <c r="B2099" s="1"/>
      <c r="C2099" s="1"/>
      <c r="D2099" s="1"/>
      <c r="E2099" s="1" t="s">
        <v>2295</v>
      </c>
      <c r="F2099" s="1" t="s">
        <v>2333</v>
      </c>
      <c r="G2099" s="1">
        <v>12400</v>
      </c>
    </row>
    <row r="2100" spans="1:7" x14ac:dyDescent="0.25">
      <c r="A2100" s="1"/>
      <c r="B2100" s="1"/>
      <c r="C2100" s="1"/>
      <c r="D2100" s="1" t="s">
        <v>528</v>
      </c>
      <c r="E2100" s="1"/>
      <c r="F2100" s="1"/>
      <c r="G2100" s="1">
        <v>18700</v>
      </c>
    </row>
    <row r="2101" spans="1:7" x14ac:dyDescent="0.25">
      <c r="A2101" s="1"/>
      <c r="B2101" s="1"/>
      <c r="C2101" s="1" t="s">
        <v>2334</v>
      </c>
      <c r="D2101" s="1"/>
      <c r="E2101" s="1"/>
      <c r="F2101" s="1"/>
      <c r="G2101" s="1">
        <v>1104442</v>
      </c>
    </row>
    <row r="2102" spans="1:7" x14ac:dyDescent="0.25">
      <c r="A2102" s="1"/>
      <c r="B2102" s="1"/>
      <c r="C2102" s="1"/>
      <c r="D2102" s="1"/>
      <c r="E2102" s="1"/>
      <c r="F2102" s="1"/>
      <c r="G2102" s="1"/>
    </row>
    <row r="2103" spans="1:7" x14ac:dyDescent="0.25">
      <c r="A2103" s="1"/>
      <c r="B2103" s="1"/>
      <c r="C2103" s="2" t="s">
        <v>2335</v>
      </c>
      <c r="D2103" s="1"/>
      <c r="E2103" s="1"/>
      <c r="F2103" s="1"/>
      <c r="G2103" s="1"/>
    </row>
    <row r="2104" spans="1:7" x14ac:dyDescent="0.25">
      <c r="A2104" s="1"/>
      <c r="B2104" s="1"/>
      <c r="C2104" s="1"/>
      <c r="D2104" s="1" t="s">
        <v>482</v>
      </c>
      <c r="E2104" s="1"/>
      <c r="F2104" s="1"/>
      <c r="G2104" s="1"/>
    </row>
    <row r="2105" spans="1:7" x14ac:dyDescent="0.25">
      <c r="A2105" s="1"/>
      <c r="B2105" s="1"/>
      <c r="C2105" s="1"/>
      <c r="D2105" s="1"/>
      <c r="E2105" s="1" t="s">
        <v>2336</v>
      </c>
      <c r="F2105" s="1" t="s">
        <v>2337</v>
      </c>
      <c r="G2105" s="1">
        <v>76752</v>
      </c>
    </row>
    <row r="2106" spans="1:7" x14ac:dyDescent="0.25">
      <c r="A2106" s="1"/>
      <c r="B2106" s="1"/>
      <c r="C2106" s="1"/>
      <c r="D2106" s="1"/>
      <c r="E2106" s="1" t="s">
        <v>2338</v>
      </c>
      <c r="F2106" s="1" t="s">
        <v>2339</v>
      </c>
      <c r="G2106" s="1">
        <v>203538</v>
      </c>
    </row>
    <row r="2107" spans="1:7" x14ac:dyDescent="0.25">
      <c r="A2107" s="1"/>
      <c r="B2107" s="1"/>
      <c r="C2107" s="1"/>
      <c r="D2107" s="1"/>
      <c r="E2107" s="1" t="s">
        <v>2340</v>
      </c>
      <c r="F2107" s="1" t="s">
        <v>2341</v>
      </c>
      <c r="G2107" s="1">
        <v>312780</v>
      </c>
    </row>
    <row r="2108" spans="1:7" x14ac:dyDescent="0.25">
      <c r="A2108" s="1"/>
      <c r="B2108" s="1"/>
      <c r="C2108" s="1"/>
      <c r="D2108" s="1"/>
      <c r="E2108" s="1" t="s">
        <v>2342</v>
      </c>
      <c r="F2108" s="1" t="s">
        <v>2343</v>
      </c>
      <c r="G2108" s="1">
        <v>473056</v>
      </c>
    </row>
    <row r="2109" spans="1:7" x14ac:dyDescent="0.25">
      <c r="A2109" s="1"/>
      <c r="B2109" s="1"/>
      <c r="C2109" s="1"/>
      <c r="D2109" s="1"/>
      <c r="E2109" s="1" t="s">
        <v>2344</v>
      </c>
      <c r="F2109" s="1" t="s">
        <v>2345</v>
      </c>
      <c r="G2109" s="1">
        <v>160035</v>
      </c>
    </row>
    <row r="2110" spans="1:7" x14ac:dyDescent="0.25">
      <c r="A2110" s="1"/>
      <c r="B2110" s="1"/>
      <c r="C2110" s="1"/>
      <c r="D2110" s="1"/>
      <c r="E2110" s="1" t="s">
        <v>2346</v>
      </c>
      <c r="F2110" s="1" t="s">
        <v>2347</v>
      </c>
      <c r="G2110" s="1">
        <v>0</v>
      </c>
    </row>
    <row r="2111" spans="1:7" x14ac:dyDescent="0.25">
      <c r="A2111" s="1"/>
      <c r="B2111" s="1"/>
      <c r="C2111" s="1"/>
      <c r="D2111" s="1"/>
      <c r="E2111" s="1" t="s">
        <v>2348</v>
      </c>
      <c r="F2111" s="1" t="s">
        <v>2349</v>
      </c>
      <c r="G2111" s="1">
        <v>0</v>
      </c>
    </row>
    <row r="2112" spans="1:7" x14ac:dyDescent="0.25">
      <c r="A2112" s="1"/>
      <c r="B2112" s="1"/>
      <c r="C2112" s="1"/>
      <c r="D2112" s="1"/>
      <c r="E2112" s="1" t="s">
        <v>2350</v>
      </c>
      <c r="F2112" s="1" t="s">
        <v>2351</v>
      </c>
      <c r="G2112" s="1">
        <v>40956</v>
      </c>
    </row>
    <row r="2113" spans="1:7" x14ac:dyDescent="0.25">
      <c r="A2113" s="1"/>
      <c r="B2113" s="1"/>
      <c r="C2113" s="1"/>
      <c r="D2113" s="1"/>
      <c r="E2113" s="1" t="s">
        <v>2352</v>
      </c>
      <c r="F2113" s="1" t="s">
        <v>2353</v>
      </c>
      <c r="G2113" s="1">
        <v>766567</v>
      </c>
    </row>
    <row r="2114" spans="1:7" x14ac:dyDescent="0.25">
      <c r="A2114" s="1"/>
      <c r="B2114" s="1"/>
      <c r="C2114" s="1"/>
      <c r="D2114" s="1"/>
      <c r="E2114" s="1" t="s">
        <v>2354</v>
      </c>
      <c r="F2114" s="1" t="s">
        <v>2355</v>
      </c>
      <c r="G2114" s="1">
        <v>1067178</v>
      </c>
    </row>
    <row r="2115" spans="1:7" x14ac:dyDescent="0.25">
      <c r="A2115" s="1"/>
      <c r="B2115" s="1"/>
      <c r="C2115" s="1"/>
      <c r="D2115" s="1"/>
      <c r="E2115" s="1" t="s">
        <v>2356</v>
      </c>
      <c r="F2115" s="1" t="s">
        <v>2357</v>
      </c>
      <c r="G2115" s="1">
        <v>411930</v>
      </c>
    </row>
    <row r="2116" spans="1:7" x14ac:dyDescent="0.25">
      <c r="A2116" s="1"/>
      <c r="B2116" s="1"/>
      <c r="C2116" s="1"/>
      <c r="D2116" s="1"/>
      <c r="E2116" s="1" t="s">
        <v>2358</v>
      </c>
      <c r="F2116" s="1" t="s">
        <v>2359</v>
      </c>
      <c r="G2116" s="1">
        <v>409752</v>
      </c>
    </row>
    <row r="2117" spans="1:7" x14ac:dyDescent="0.25">
      <c r="A2117" s="1"/>
      <c r="B2117" s="1"/>
      <c r="C2117" s="1"/>
      <c r="D2117" s="1"/>
      <c r="E2117" s="1" t="s">
        <v>2360</v>
      </c>
      <c r="F2117" s="1" t="s">
        <v>2361</v>
      </c>
      <c r="G2117" s="1">
        <v>0</v>
      </c>
    </row>
    <row r="2118" spans="1:7" x14ac:dyDescent="0.25">
      <c r="A2118" s="1"/>
      <c r="B2118" s="1"/>
      <c r="C2118" s="1"/>
      <c r="D2118" s="1"/>
      <c r="E2118" s="1" t="s">
        <v>2362</v>
      </c>
      <c r="F2118" s="1" t="s">
        <v>2363</v>
      </c>
      <c r="G2118" s="1">
        <v>54175</v>
      </c>
    </row>
    <row r="2119" spans="1:7" x14ac:dyDescent="0.25">
      <c r="A2119" s="1"/>
      <c r="B2119" s="1"/>
      <c r="C2119" s="1"/>
      <c r="D2119" s="1"/>
      <c r="E2119" s="1" t="s">
        <v>2364</v>
      </c>
      <c r="F2119" s="1" t="s">
        <v>2365</v>
      </c>
      <c r="G2119" s="1">
        <v>58615</v>
      </c>
    </row>
    <row r="2120" spans="1:7" x14ac:dyDescent="0.25">
      <c r="A2120" s="1"/>
      <c r="B2120" s="1"/>
      <c r="C2120" s="1"/>
      <c r="D2120" s="1"/>
      <c r="E2120" s="1" t="s">
        <v>541</v>
      </c>
      <c r="F2120" s="1" t="s">
        <v>2366</v>
      </c>
      <c r="G2120" s="1">
        <v>0</v>
      </c>
    </row>
    <row r="2121" spans="1:7" x14ac:dyDescent="0.25">
      <c r="A2121" s="1"/>
      <c r="B2121" s="1"/>
      <c r="C2121" s="1"/>
      <c r="D2121" s="1"/>
      <c r="E2121" s="1" t="s">
        <v>2367</v>
      </c>
      <c r="F2121" s="1" t="s">
        <v>2368</v>
      </c>
      <c r="G2121" s="1">
        <v>53560</v>
      </c>
    </row>
    <row r="2122" spans="1:7" x14ac:dyDescent="0.25">
      <c r="A2122" s="1"/>
      <c r="B2122" s="1"/>
      <c r="C2122" s="1"/>
      <c r="D2122" s="1"/>
      <c r="E2122" s="1" t="s">
        <v>2369</v>
      </c>
      <c r="F2122" s="1" t="s">
        <v>2370</v>
      </c>
      <c r="G2122" s="1">
        <v>163824</v>
      </c>
    </row>
    <row r="2123" spans="1:7" x14ac:dyDescent="0.25">
      <c r="A2123" s="1"/>
      <c r="B2123" s="1"/>
      <c r="C2123" s="1"/>
      <c r="D2123" s="1"/>
      <c r="E2123" s="1" t="s">
        <v>2371</v>
      </c>
      <c r="F2123" s="1" t="s">
        <v>2372</v>
      </c>
      <c r="G2123" s="1">
        <v>35132</v>
      </c>
    </row>
    <row r="2124" spans="1:7" x14ac:dyDescent="0.25">
      <c r="A2124" s="1"/>
      <c r="B2124" s="1"/>
      <c r="C2124" s="1"/>
      <c r="D2124" s="1"/>
      <c r="E2124" s="1" t="s">
        <v>541</v>
      </c>
      <c r="F2124" s="1" t="s">
        <v>2373</v>
      </c>
      <c r="G2124" s="1">
        <v>0</v>
      </c>
    </row>
    <row r="2125" spans="1:7" x14ac:dyDescent="0.25">
      <c r="A2125" s="1"/>
      <c r="B2125" s="1"/>
      <c r="C2125" s="1"/>
      <c r="D2125" s="1"/>
      <c r="E2125" s="1" t="s">
        <v>2374</v>
      </c>
      <c r="F2125" s="1" t="s">
        <v>2375</v>
      </c>
      <c r="G2125" s="1">
        <v>153256</v>
      </c>
    </row>
    <row r="2126" spans="1:7" x14ac:dyDescent="0.25">
      <c r="A2126" s="1"/>
      <c r="B2126" s="1"/>
      <c r="C2126" s="1"/>
      <c r="D2126" s="1"/>
      <c r="E2126" s="1" t="s">
        <v>2376</v>
      </c>
      <c r="F2126" s="1" t="s">
        <v>2377</v>
      </c>
      <c r="G2126" s="1">
        <v>55536</v>
      </c>
    </row>
    <row r="2127" spans="1:7" x14ac:dyDescent="0.25">
      <c r="A2127" s="1"/>
      <c r="B2127" s="1"/>
      <c r="C2127" s="1"/>
      <c r="D2127" s="1"/>
      <c r="E2127" s="1" t="s">
        <v>2378</v>
      </c>
      <c r="F2127" s="1" t="s">
        <v>2379</v>
      </c>
      <c r="G2127" s="1">
        <v>194108</v>
      </c>
    </row>
    <row r="2128" spans="1:7" x14ac:dyDescent="0.25">
      <c r="A2128" s="1"/>
      <c r="B2128" s="1"/>
      <c r="C2128" s="1"/>
      <c r="D2128" s="1"/>
      <c r="E2128" s="1" t="s">
        <v>2380</v>
      </c>
      <c r="F2128" s="1" t="s">
        <v>2381</v>
      </c>
      <c r="G2128" s="1">
        <v>15000</v>
      </c>
    </row>
    <row r="2129" spans="1:7" x14ac:dyDescent="0.25">
      <c r="A2129" s="1"/>
      <c r="B2129" s="1"/>
      <c r="C2129" s="1"/>
      <c r="D2129" s="1"/>
      <c r="E2129" s="1" t="s">
        <v>2382</v>
      </c>
      <c r="F2129" s="1" t="s">
        <v>2383</v>
      </c>
      <c r="G2129" s="1">
        <v>30000</v>
      </c>
    </row>
    <row r="2130" spans="1:7" x14ac:dyDescent="0.25">
      <c r="A2130" s="1"/>
      <c r="B2130" s="1"/>
      <c r="C2130" s="1"/>
      <c r="D2130" s="1"/>
      <c r="E2130" s="1" t="s">
        <v>2384</v>
      </c>
      <c r="F2130" s="1" t="s">
        <v>2385</v>
      </c>
      <c r="G2130" s="1">
        <v>100000</v>
      </c>
    </row>
    <row r="2131" spans="1:7" x14ac:dyDescent="0.25">
      <c r="A2131" s="1"/>
      <c r="B2131" s="1"/>
      <c r="C2131" s="1"/>
      <c r="D2131" s="1"/>
      <c r="E2131" s="1" t="s">
        <v>497</v>
      </c>
      <c r="F2131" s="1" t="s">
        <v>2386</v>
      </c>
      <c r="G2131" s="1">
        <v>52460</v>
      </c>
    </row>
    <row r="2132" spans="1:7" x14ac:dyDescent="0.25">
      <c r="A2132" s="1"/>
      <c r="B2132" s="1"/>
      <c r="C2132" s="1"/>
      <c r="D2132" s="1"/>
      <c r="E2132" s="1" t="s">
        <v>499</v>
      </c>
      <c r="F2132" s="1" t="s">
        <v>2387</v>
      </c>
      <c r="G2132" s="1">
        <v>215795</v>
      </c>
    </row>
    <row r="2133" spans="1:7" x14ac:dyDescent="0.25">
      <c r="A2133" s="1"/>
      <c r="B2133" s="1"/>
      <c r="C2133" s="1"/>
      <c r="D2133" s="1"/>
      <c r="E2133" s="1" t="s">
        <v>493</v>
      </c>
      <c r="F2133" s="1" t="s">
        <v>2388</v>
      </c>
      <c r="G2133" s="1">
        <v>10000</v>
      </c>
    </row>
    <row r="2134" spans="1:7" x14ac:dyDescent="0.25">
      <c r="A2134" s="1"/>
      <c r="B2134" s="1"/>
      <c r="C2134" s="1"/>
      <c r="D2134" s="1"/>
      <c r="E2134" s="1" t="s">
        <v>2119</v>
      </c>
      <c r="F2134" s="1" t="s">
        <v>2389</v>
      </c>
      <c r="G2134" s="1">
        <v>113280</v>
      </c>
    </row>
    <row r="2135" spans="1:7" x14ac:dyDescent="0.25">
      <c r="A2135" s="1"/>
      <c r="B2135" s="1"/>
      <c r="C2135" s="1"/>
      <c r="D2135" s="1"/>
      <c r="E2135" s="1" t="s">
        <v>1825</v>
      </c>
      <c r="F2135" s="1" t="s">
        <v>2390</v>
      </c>
      <c r="G2135" s="1">
        <v>57000</v>
      </c>
    </row>
    <row r="2136" spans="1:7" x14ac:dyDescent="0.25">
      <c r="A2136" s="1"/>
      <c r="B2136" s="1"/>
      <c r="C2136" s="1"/>
      <c r="D2136" s="1"/>
      <c r="E2136" s="1" t="s">
        <v>2391</v>
      </c>
      <c r="F2136" s="1" t="s">
        <v>2392</v>
      </c>
      <c r="G2136" s="1"/>
    </row>
    <row r="2137" spans="1:7" x14ac:dyDescent="0.25">
      <c r="A2137" s="1"/>
      <c r="B2137" s="1"/>
      <c r="C2137" s="1"/>
      <c r="D2137" s="1"/>
      <c r="E2137" s="1" t="s">
        <v>2393</v>
      </c>
      <c r="F2137" s="1" t="s">
        <v>2394</v>
      </c>
      <c r="G2137" s="1">
        <v>60310</v>
      </c>
    </row>
    <row r="2138" spans="1:7" x14ac:dyDescent="0.25">
      <c r="A2138" s="1"/>
      <c r="B2138" s="1"/>
      <c r="C2138" s="1"/>
      <c r="D2138" s="1"/>
      <c r="E2138" s="1" t="s">
        <v>2395</v>
      </c>
      <c r="F2138" s="1" t="s">
        <v>2396</v>
      </c>
      <c r="G2138" s="1">
        <v>221056</v>
      </c>
    </row>
    <row r="2139" spans="1:7" x14ac:dyDescent="0.25">
      <c r="A2139" s="1"/>
      <c r="B2139" s="1"/>
      <c r="C2139" s="1"/>
      <c r="D2139" s="1"/>
      <c r="E2139" s="1" t="s">
        <v>2397</v>
      </c>
      <c r="F2139" s="1" t="s">
        <v>2398</v>
      </c>
      <c r="G2139" s="1">
        <v>0</v>
      </c>
    </row>
    <row r="2140" spans="1:7" x14ac:dyDescent="0.25">
      <c r="A2140" s="1"/>
      <c r="B2140" s="1"/>
      <c r="C2140" s="1"/>
      <c r="D2140" s="1"/>
      <c r="E2140" s="1" t="s">
        <v>2399</v>
      </c>
      <c r="F2140" s="1" t="s">
        <v>2400</v>
      </c>
      <c r="G2140" s="1">
        <v>165792</v>
      </c>
    </row>
    <row r="2141" spans="1:7" x14ac:dyDescent="0.25">
      <c r="A2141" s="1"/>
      <c r="B2141" s="1"/>
      <c r="C2141" s="1"/>
      <c r="D2141" s="1"/>
      <c r="E2141" s="1" t="s">
        <v>2401</v>
      </c>
      <c r="F2141" s="1" t="s">
        <v>2402</v>
      </c>
      <c r="G2141" s="1">
        <v>61511</v>
      </c>
    </row>
    <row r="2142" spans="1:7" x14ac:dyDescent="0.25">
      <c r="A2142" s="1"/>
      <c r="B2142" s="1"/>
      <c r="C2142" s="1"/>
      <c r="D2142" s="1"/>
      <c r="E2142" s="1" t="s">
        <v>2403</v>
      </c>
      <c r="F2142" s="1" t="s">
        <v>2404</v>
      </c>
      <c r="G2142" s="1">
        <v>563700</v>
      </c>
    </row>
    <row r="2143" spans="1:7" x14ac:dyDescent="0.25">
      <c r="A2143" s="1"/>
      <c r="B2143" s="1"/>
      <c r="C2143" s="1"/>
      <c r="D2143" s="1"/>
      <c r="E2143" s="1" t="s">
        <v>2405</v>
      </c>
      <c r="F2143" s="1" t="s">
        <v>2406</v>
      </c>
      <c r="G2143" s="1">
        <v>56376</v>
      </c>
    </row>
    <row r="2144" spans="1:7" x14ac:dyDescent="0.25">
      <c r="A2144" s="1"/>
      <c r="B2144" s="1"/>
      <c r="C2144" s="1"/>
      <c r="D2144" s="1"/>
      <c r="E2144" s="1" t="s">
        <v>2407</v>
      </c>
      <c r="F2144" s="1" t="s">
        <v>2408</v>
      </c>
      <c r="G2144" s="1">
        <v>112752</v>
      </c>
    </row>
    <row r="2145" spans="1:7" x14ac:dyDescent="0.25">
      <c r="A2145" s="1"/>
      <c r="B2145" s="1"/>
      <c r="C2145" s="1"/>
      <c r="D2145" s="1" t="s">
        <v>503</v>
      </c>
      <c r="E2145" s="1"/>
      <c r="F2145" s="1"/>
      <c r="G2145" s="1">
        <v>6525782</v>
      </c>
    </row>
    <row r="2146" spans="1:7" x14ac:dyDescent="0.25">
      <c r="A2146" s="1"/>
      <c r="B2146" s="1"/>
      <c r="C2146" s="1"/>
      <c r="D2146" s="1"/>
      <c r="E2146" s="1"/>
      <c r="F2146" s="1"/>
      <c r="G2146" s="1"/>
    </row>
    <row r="2147" spans="1:7" x14ac:dyDescent="0.25">
      <c r="A2147" s="1"/>
      <c r="B2147" s="1"/>
      <c r="C2147" s="1"/>
      <c r="D2147" s="1" t="s">
        <v>504</v>
      </c>
      <c r="E2147" s="1"/>
      <c r="F2147" s="1"/>
      <c r="G2147" s="1"/>
    </row>
    <row r="2148" spans="1:7" x14ac:dyDescent="0.25">
      <c r="A2148" s="1"/>
      <c r="B2148" s="1"/>
      <c r="C2148" s="1"/>
      <c r="D2148" s="1"/>
      <c r="E2148" s="1" t="s">
        <v>505</v>
      </c>
      <c r="F2148" s="1" t="s">
        <v>2409</v>
      </c>
      <c r="G2148" s="1">
        <v>499223</v>
      </c>
    </row>
    <row r="2149" spans="1:7" x14ac:dyDescent="0.25">
      <c r="A2149" s="1"/>
      <c r="B2149" s="1"/>
      <c r="C2149" s="1"/>
      <c r="D2149" s="1"/>
      <c r="E2149" s="1" t="s">
        <v>507</v>
      </c>
      <c r="F2149" s="1" t="s">
        <v>2410</v>
      </c>
      <c r="G2149" s="1">
        <v>501792</v>
      </c>
    </row>
    <row r="2150" spans="1:7" x14ac:dyDescent="0.25">
      <c r="A2150" s="1"/>
      <c r="B2150" s="1"/>
      <c r="C2150" s="1"/>
      <c r="D2150" s="1"/>
      <c r="E2150" s="1" t="s">
        <v>509</v>
      </c>
      <c r="F2150" s="1" t="s">
        <v>2411</v>
      </c>
      <c r="G2150" s="1">
        <v>971504</v>
      </c>
    </row>
    <row r="2151" spans="1:7" x14ac:dyDescent="0.25">
      <c r="A2151" s="1"/>
      <c r="B2151" s="1"/>
      <c r="C2151" s="1"/>
      <c r="D2151" s="1"/>
      <c r="E2151" s="1" t="s">
        <v>511</v>
      </c>
      <c r="F2151" s="1" t="s">
        <v>2412</v>
      </c>
      <c r="G2151" s="1">
        <v>14335</v>
      </c>
    </row>
    <row r="2152" spans="1:7" x14ac:dyDescent="0.25">
      <c r="A2152" s="1"/>
      <c r="B2152" s="1"/>
      <c r="C2152" s="1"/>
      <c r="D2152" s="1" t="s">
        <v>513</v>
      </c>
      <c r="E2152" s="1"/>
      <c r="F2152" s="1"/>
      <c r="G2152" s="1">
        <v>1986854</v>
      </c>
    </row>
    <row r="2153" spans="1:7" x14ac:dyDescent="0.25">
      <c r="A2153" s="1"/>
      <c r="B2153" s="1"/>
      <c r="C2153" s="1"/>
      <c r="D2153" s="1"/>
      <c r="E2153" s="1"/>
      <c r="F2153" s="1"/>
      <c r="G2153" s="1"/>
    </row>
    <row r="2154" spans="1:7" x14ac:dyDescent="0.25">
      <c r="A2154" s="1"/>
      <c r="B2154" s="1"/>
      <c r="C2154" s="1"/>
      <c r="D2154" s="1" t="s">
        <v>514</v>
      </c>
      <c r="E2154" s="1"/>
      <c r="F2154" s="1"/>
      <c r="G2154" s="1"/>
    </row>
    <row r="2155" spans="1:7" x14ac:dyDescent="0.25">
      <c r="A2155" s="1"/>
      <c r="B2155" s="1"/>
      <c r="C2155" s="1"/>
      <c r="D2155" s="1"/>
      <c r="E2155" s="1" t="s">
        <v>606</v>
      </c>
      <c r="F2155" s="1" t="s">
        <v>2413</v>
      </c>
      <c r="G2155" s="1">
        <v>10000</v>
      </c>
    </row>
    <row r="2156" spans="1:7" x14ac:dyDescent="0.25">
      <c r="A2156" s="1"/>
      <c r="B2156" s="1"/>
      <c r="C2156" s="1"/>
      <c r="D2156" s="1"/>
      <c r="E2156" s="1" t="s">
        <v>521</v>
      </c>
      <c r="F2156" s="1" t="s">
        <v>2414</v>
      </c>
      <c r="G2156" s="1">
        <v>70100</v>
      </c>
    </row>
    <row r="2157" spans="1:7" x14ac:dyDescent="0.25">
      <c r="A2157" s="1"/>
      <c r="B2157" s="1"/>
      <c r="C2157" s="1"/>
      <c r="D2157" s="1"/>
      <c r="E2157" s="1" t="s">
        <v>2192</v>
      </c>
      <c r="F2157" s="1" t="s">
        <v>2415</v>
      </c>
      <c r="G2157" s="1">
        <v>50000</v>
      </c>
    </row>
    <row r="2158" spans="1:7" x14ac:dyDescent="0.25">
      <c r="A2158" s="1"/>
      <c r="B2158" s="1"/>
      <c r="C2158" s="1"/>
      <c r="D2158" s="1"/>
      <c r="E2158" s="1" t="s">
        <v>2416</v>
      </c>
      <c r="F2158" s="1" t="s">
        <v>2417</v>
      </c>
      <c r="G2158" s="1">
        <v>616100</v>
      </c>
    </row>
    <row r="2159" spans="1:7" x14ac:dyDescent="0.25">
      <c r="A2159" s="1"/>
      <c r="B2159" s="1"/>
      <c r="C2159" s="1"/>
      <c r="D2159" s="1"/>
      <c r="E2159" s="1" t="s">
        <v>2418</v>
      </c>
      <c r="F2159" s="1" t="s">
        <v>2419</v>
      </c>
      <c r="G2159" s="1">
        <v>20000</v>
      </c>
    </row>
    <row r="2160" spans="1:7" x14ac:dyDescent="0.25">
      <c r="A2160" s="1"/>
      <c r="B2160" s="1"/>
      <c r="C2160" s="1"/>
      <c r="D2160" s="1"/>
      <c r="E2160" s="1" t="s">
        <v>2420</v>
      </c>
      <c r="F2160" s="1" t="s">
        <v>2421</v>
      </c>
      <c r="G2160" s="1">
        <v>400000</v>
      </c>
    </row>
    <row r="2161" spans="1:7" x14ac:dyDescent="0.25">
      <c r="A2161" s="1"/>
      <c r="B2161" s="1"/>
      <c r="C2161" s="1"/>
      <c r="D2161" s="1"/>
      <c r="E2161" s="1" t="s">
        <v>2422</v>
      </c>
      <c r="F2161" s="1" t="s">
        <v>2423</v>
      </c>
      <c r="G2161" s="1">
        <v>150000</v>
      </c>
    </row>
    <row r="2162" spans="1:7" x14ac:dyDescent="0.25">
      <c r="A2162" s="1"/>
      <c r="B2162" s="1"/>
      <c r="C2162" s="1"/>
      <c r="D2162" s="1"/>
      <c r="E2162" s="1" t="s">
        <v>2424</v>
      </c>
      <c r="F2162" s="1" t="s">
        <v>2425</v>
      </c>
      <c r="G2162" s="1">
        <v>136000</v>
      </c>
    </row>
    <row r="2163" spans="1:7" x14ac:dyDescent="0.25">
      <c r="A2163" s="1"/>
      <c r="B2163" s="1"/>
      <c r="C2163" s="1"/>
      <c r="D2163" s="1"/>
      <c r="E2163" s="1" t="s">
        <v>2426</v>
      </c>
      <c r="F2163" s="1" t="s">
        <v>2427</v>
      </c>
      <c r="G2163" s="1">
        <v>30000</v>
      </c>
    </row>
    <row r="2164" spans="1:7" x14ac:dyDescent="0.25">
      <c r="A2164" s="1"/>
      <c r="B2164" s="1"/>
      <c r="C2164" s="1"/>
      <c r="D2164" s="1"/>
      <c r="E2164" s="1" t="s">
        <v>2428</v>
      </c>
      <c r="F2164" s="1" t="s">
        <v>2429</v>
      </c>
      <c r="G2164" s="1">
        <v>65000</v>
      </c>
    </row>
    <row r="2165" spans="1:7" x14ac:dyDescent="0.25">
      <c r="A2165" s="1"/>
      <c r="B2165" s="1"/>
      <c r="C2165" s="1"/>
      <c r="D2165" s="1"/>
      <c r="E2165" s="1" t="s">
        <v>2430</v>
      </c>
      <c r="F2165" s="1" t="s">
        <v>2431</v>
      </c>
      <c r="G2165" s="1">
        <v>50000</v>
      </c>
    </row>
    <row r="2166" spans="1:7" x14ac:dyDescent="0.25">
      <c r="A2166" s="1"/>
      <c r="B2166" s="1"/>
      <c r="C2166" s="1"/>
      <c r="D2166" s="1"/>
      <c r="E2166" s="1" t="s">
        <v>2432</v>
      </c>
      <c r="F2166" s="1" t="s">
        <v>2433</v>
      </c>
      <c r="G2166" s="1">
        <v>165000</v>
      </c>
    </row>
    <row r="2167" spans="1:7" x14ac:dyDescent="0.25">
      <c r="A2167" s="1"/>
      <c r="B2167" s="1"/>
      <c r="C2167" s="1"/>
      <c r="D2167" s="1" t="s">
        <v>528</v>
      </c>
      <c r="E2167" s="1"/>
      <c r="F2167" s="1"/>
      <c r="G2167" s="1">
        <v>1762200</v>
      </c>
    </row>
    <row r="2168" spans="1:7" x14ac:dyDescent="0.25">
      <c r="A2168" s="1"/>
      <c r="B2168" s="1"/>
      <c r="C2168" s="1"/>
      <c r="D2168" s="1"/>
      <c r="E2168" s="1"/>
      <c r="F2168" s="1"/>
      <c r="G2168" s="1"/>
    </row>
    <row r="2169" spans="1:7" x14ac:dyDescent="0.25">
      <c r="A2169" s="1"/>
      <c r="B2169" s="1"/>
      <c r="C2169" s="1"/>
      <c r="D2169" s="1" t="s">
        <v>529</v>
      </c>
      <c r="E2169" s="1"/>
      <c r="F2169" s="1"/>
      <c r="G2169" s="1"/>
    </row>
    <row r="2170" spans="1:7" x14ac:dyDescent="0.25">
      <c r="A2170" s="1"/>
      <c r="B2170" s="1"/>
      <c r="C2170" s="1"/>
      <c r="D2170" s="1"/>
      <c r="E2170" s="1" t="s">
        <v>2434</v>
      </c>
      <c r="F2170" s="1" t="s">
        <v>2435</v>
      </c>
      <c r="G2170" s="1">
        <v>0</v>
      </c>
    </row>
    <row r="2171" spans="1:7" x14ac:dyDescent="0.25">
      <c r="A2171" s="1"/>
      <c r="B2171" s="1"/>
      <c r="C2171" s="1"/>
      <c r="D2171" s="1" t="s">
        <v>532</v>
      </c>
      <c r="E2171" s="1"/>
      <c r="F2171" s="1"/>
      <c r="G2171" s="1">
        <v>0</v>
      </c>
    </row>
    <row r="2172" spans="1:7" x14ac:dyDescent="0.25">
      <c r="A2172" s="1"/>
      <c r="B2172" s="1"/>
      <c r="C2172" s="1"/>
      <c r="D2172" s="1"/>
      <c r="E2172" s="1"/>
      <c r="F2172" s="1"/>
      <c r="G2172" s="1"/>
    </row>
    <row r="2173" spans="1:7" x14ac:dyDescent="0.25">
      <c r="A2173" s="1"/>
      <c r="B2173" s="1"/>
      <c r="C2173" s="1"/>
      <c r="D2173" s="1" t="s">
        <v>533</v>
      </c>
      <c r="E2173" s="1"/>
      <c r="F2173" s="1"/>
      <c r="G2173" s="1"/>
    </row>
    <row r="2174" spans="1:7" x14ac:dyDescent="0.25">
      <c r="A2174" s="1"/>
      <c r="B2174" s="1"/>
      <c r="C2174" s="1"/>
      <c r="D2174" s="1"/>
      <c r="E2174" s="1" t="s">
        <v>761</v>
      </c>
      <c r="F2174" s="1" t="s">
        <v>2436</v>
      </c>
      <c r="G2174" s="1">
        <v>0</v>
      </c>
    </row>
    <row r="2175" spans="1:7" x14ac:dyDescent="0.25">
      <c r="A2175" s="1"/>
      <c r="B2175" s="1"/>
      <c r="C2175" s="1"/>
      <c r="D2175" s="1" t="s">
        <v>536</v>
      </c>
      <c r="E2175" s="1"/>
      <c r="F2175" s="1"/>
      <c r="G2175" s="1">
        <v>0</v>
      </c>
    </row>
    <row r="2176" spans="1:7" x14ac:dyDescent="0.25">
      <c r="A2176" s="1"/>
      <c r="B2176" s="1"/>
      <c r="C2176" s="1" t="s">
        <v>2437</v>
      </c>
      <c r="D2176" s="1"/>
      <c r="E2176" s="1"/>
      <c r="F2176" s="1"/>
      <c r="G2176" s="1">
        <v>10274836</v>
      </c>
    </row>
    <row r="2177" spans="1:7" x14ac:dyDescent="0.25">
      <c r="A2177" s="1"/>
      <c r="B2177" s="1"/>
      <c r="C2177" s="1"/>
      <c r="D2177" s="1"/>
      <c r="E2177" s="1"/>
      <c r="F2177" s="1"/>
      <c r="G2177" s="1"/>
    </row>
    <row r="2178" spans="1:7" x14ac:dyDescent="0.25">
      <c r="A2178" s="1"/>
      <c r="B2178" s="1"/>
      <c r="C2178" s="2" t="s">
        <v>2438</v>
      </c>
      <c r="D2178" s="1"/>
      <c r="E2178" s="1"/>
      <c r="F2178" s="1"/>
      <c r="G2178" s="1"/>
    </row>
    <row r="2179" spans="1:7" x14ac:dyDescent="0.25">
      <c r="A2179" s="1"/>
      <c r="B2179" s="1"/>
      <c r="C2179" s="1"/>
      <c r="D2179" s="1" t="s">
        <v>482</v>
      </c>
      <c r="E2179" s="1"/>
      <c r="F2179" s="1"/>
      <c r="G2179" s="1"/>
    </row>
    <row r="2180" spans="1:7" x14ac:dyDescent="0.25">
      <c r="A2180" s="1"/>
      <c r="B2180" s="1"/>
      <c r="C2180" s="1"/>
      <c r="D2180" s="1"/>
      <c r="E2180" s="1" t="s">
        <v>2439</v>
      </c>
      <c r="F2180" s="1" t="s">
        <v>2440</v>
      </c>
      <c r="G2180" s="1"/>
    </row>
    <row r="2181" spans="1:7" x14ac:dyDescent="0.25">
      <c r="A2181" s="1"/>
      <c r="B2181" s="1"/>
      <c r="C2181" s="1"/>
      <c r="D2181" s="1"/>
      <c r="E2181" s="1" t="s">
        <v>493</v>
      </c>
      <c r="F2181" s="1" t="s">
        <v>2441</v>
      </c>
      <c r="G2181" s="1">
        <v>250000</v>
      </c>
    </row>
    <row r="2182" spans="1:7" x14ac:dyDescent="0.25">
      <c r="A2182" s="1"/>
      <c r="B2182" s="1"/>
      <c r="C2182" s="1"/>
      <c r="D2182" s="1"/>
      <c r="E2182" s="1" t="s">
        <v>1075</v>
      </c>
      <c r="F2182" s="1" t="s">
        <v>2442</v>
      </c>
      <c r="G2182" s="1">
        <v>60000</v>
      </c>
    </row>
    <row r="2183" spans="1:7" x14ac:dyDescent="0.25">
      <c r="A2183" s="1"/>
      <c r="B2183" s="1"/>
      <c r="C2183" s="1"/>
      <c r="D2183" s="1"/>
      <c r="E2183" s="1" t="s">
        <v>497</v>
      </c>
      <c r="F2183" s="1" t="s">
        <v>2443</v>
      </c>
      <c r="G2183" s="1">
        <v>22265</v>
      </c>
    </row>
    <row r="2184" spans="1:7" x14ac:dyDescent="0.25">
      <c r="A2184" s="1"/>
      <c r="B2184" s="1"/>
      <c r="C2184" s="1"/>
      <c r="D2184" s="1"/>
      <c r="E2184" s="1" t="s">
        <v>499</v>
      </c>
      <c r="F2184" s="1" t="s">
        <v>2444</v>
      </c>
      <c r="G2184" s="1">
        <v>83518</v>
      </c>
    </row>
    <row r="2185" spans="1:7" x14ac:dyDescent="0.25">
      <c r="A2185" s="1"/>
      <c r="B2185" s="1"/>
      <c r="C2185" s="1"/>
      <c r="D2185" s="1"/>
      <c r="E2185" s="1" t="s">
        <v>501</v>
      </c>
      <c r="F2185" s="1" t="s">
        <v>2445</v>
      </c>
      <c r="G2185" s="1">
        <v>3241</v>
      </c>
    </row>
    <row r="2186" spans="1:7" x14ac:dyDescent="0.25">
      <c r="A2186" s="1"/>
      <c r="B2186" s="1"/>
      <c r="C2186" s="1"/>
      <c r="D2186" s="1"/>
      <c r="E2186" s="1" t="s">
        <v>2446</v>
      </c>
      <c r="F2186" s="1" t="s">
        <v>2447</v>
      </c>
      <c r="G2186" s="1">
        <v>4493</v>
      </c>
    </row>
    <row r="2187" spans="1:7" x14ac:dyDescent="0.25">
      <c r="A2187" s="1"/>
      <c r="B2187" s="1"/>
      <c r="C2187" s="1"/>
      <c r="D2187" s="1"/>
      <c r="E2187" s="1" t="s">
        <v>2448</v>
      </c>
      <c r="F2187" s="1" t="s">
        <v>2449</v>
      </c>
      <c r="G2187" s="1">
        <v>59114</v>
      </c>
    </row>
    <row r="2188" spans="1:7" x14ac:dyDescent="0.25">
      <c r="A2188" s="1"/>
      <c r="B2188" s="1"/>
      <c r="C2188" s="1"/>
      <c r="D2188" s="1"/>
      <c r="E2188" s="1" t="s">
        <v>2450</v>
      </c>
      <c r="F2188" s="1" t="s">
        <v>2451</v>
      </c>
      <c r="G2188" s="1">
        <v>53477</v>
      </c>
    </row>
    <row r="2189" spans="1:7" x14ac:dyDescent="0.25">
      <c r="A2189" s="1"/>
      <c r="B2189" s="1"/>
      <c r="C2189" s="1"/>
      <c r="D2189" s="1"/>
      <c r="E2189" s="1" t="s">
        <v>2452</v>
      </c>
      <c r="F2189" s="1" t="s">
        <v>2453</v>
      </c>
      <c r="G2189" s="1">
        <v>49192</v>
      </c>
    </row>
    <row r="2190" spans="1:7" x14ac:dyDescent="0.25">
      <c r="A2190" s="1"/>
      <c r="B2190" s="1"/>
      <c r="C2190" s="1"/>
      <c r="D2190" s="1"/>
      <c r="E2190" s="1" t="s">
        <v>2454</v>
      </c>
      <c r="F2190" s="1" t="s">
        <v>2455</v>
      </c>
      <c r="G2190" s="1">
        <v>44991</v>
      </c>
    </row>
    <row r="2191" spans="1:7" x14ac:dyDescent="0.25">
      <c r="A2191" s="1"/>
      <c r="B2191" s="1"/>
      <c r="C2191" s="1"/>
      <c r="D2191" s="1"/>
      <c r="E2191" s="1" t="s">
        <v>2456</v>
      </c>
      <c r="F2191" s="1" t="s">
        <v>2457</v>
      </c>
      <c r="G2191" s="1"/>
    </row>
    <row r="2192" spans="1:7" x14ac:dyDescent="0.25">
      <c r="A2192" s="1"/>
      <c r="B2192" s="1"/>
      <c r="C2192" s="1"/>
      <c r="D2192" s="1"/>
      <c r="E2192" s="1" t="s">
        <v>541</v>
      </c>
      <c r="F2192" s="1" t="s">
        <v>2458</v>
      </c>
      <c r="G2192" s="1">
        <v>36234</v>
      </c>
    </row>
    <row r="2193" spans="1:7" x14ac:dyDescent="0.25">
      <c r="A2193" s="1"/>
      <c r="B2193" s="1"/>
      <c r="C2193" s="1"/>
      <c r="D2193" s="1"/>
      <c r="E2193" s="1" t="s">
        <v>2459</v>
      </c>
      <c r="F2193" s="1" t="s">
        <v>2460</v>
      </c>
      <c r="G2193" s="1">
        <v>28933</v>
      </c>
    </row>
    <row r="2194" spans="1:7" x14ac:dyDescent="0.25">
      <c r="A2194" s="1"/>
      <c r="B2194" s="1"/>
      <c r="C2194" s="1"/>
      <c r="D2194" s="1"/>
      <c r="E2194" s="1" t="s">
        <v>2461</v>
      </c>
      <c r="F2194" s="1" t="s">
        <v>2462</v>
      </c>
      <c r="G2194" s="1">
        <v>0</v>
      </c>
    </row>
    <row r="2195" spans="1:7" x14ac:dyDescent="0.25">
      <c r="A2195" s="1"/>
      <c r="B2195" s="1"/>
      <c r="C2195" s="1"/>
      <c r="D2195" s="1"/>
      <c r="E2195" s="1" t="s">
        <v>2463</v>
      </c>
      <c r="F2195" s="1" t="s">
        <v>2464</v>
      </c>
      <c r="G2195" s="1">
        <v>206920</v>
      </c>
    </row>
    <row r="2196" spans="1:7" x14ac:dyDescent="0.25">
      <c r="A2196" s="1"/>
      <c r="B2196" s="1"/>
      <c r="C2196" s="1"/>
      <c r="D2196" s="1"/>
      <c r="E2196" s="1" t="s">
        <v>2465</v>
      </c>
      <c r="F2196" s="1" t="s">
        <v>2466</v>
      </c>
      <c r="G2196" s="1">
        <v>183444</v>
      </c>
    </row>
    <row r="2197" spans="1:7" x14ac:dyDescent="0.25">
      <c r="A2197" s="1"/>
      <c r="B2197" s="1"/>
      <c r="C2197" s="1"/>
      <c r="D2197" s="1"/>
      <c r="E2197" s="1" t="s">
        <v>2467</v>
      </c>
      <c r="F2197" s="1" t="s">
        <v>2468</v>
      </c>
      <c r="G2197" s="1">
        <v>256362</v>
      </c>
    </row>
    <row r="2198" spans="1:7" x14ac:dyDescent="0.25">
      <c r="A2198" s="1"/>
      <c r="B2198" s="1"/>
      <c r="C2198" s="1"/>
      <c r="D2198" s="1"/>
      <c r="E2198" s="1" t="s">
        <v>2469</v>
      </c>
      <c r="F2198" s="1" t="s">
        <v>2470</v>
      </c>
      <c r="G2198" s="1">
        <v>351531</v>
      </c>
    </row>
    <row r="2199" spans="1:7" x14ac:dyDescent="0.25">
      <c r="A2199" s="1"/>
      <c r="B2199" s="1"/>
      <c r="C2199" s="1"/>
      <c r="D2199" s="1"/>
      <c r="E2199" s="1" t="s">
        <v>2471</v>
      </c>
      <c r="F2199" s="1" t="s">
        <v>2472</v>
      </c>
      <c r="G2199" s="1">
        <v>322920</v>
      </c>
    </row>
    <row r="2200" spans="1:7" x14ac:dyDescent="0.25">
      <c r="A2200" s="1"/>
      <c r="B2200" s="1"/>
      <c r="C2200" s="1"/>
      <c r="D2200" s="1"/>
      <c r="E2200" s="1" t="s">
        <v>2473</v>
      </c>
      <c r="F2200" s="1" t="s">
        <v>2474</v>
      </c>
      <c r="G2200" s="1">
        <v>0</v>
      </c>
    </row>
    <row r="2201" spans="1:7" x14ac:dyDescent="0.25">
      <c r="A2201" s="1"/>
      <c r="B2201" s="1"/>
      <c r="C2201" s="1"/>
      <c r="D2201" s="1"/>
      <c r="E2201" s="1" t="s">
        <v>2475</v>
      </c>
      <c r="F2201" s="1" t="s">
        <v>2476</v>
      </c>
      <c r="G2201" s="1">
        <v>82515</v>
      </c>
    </row>
    <row r="2202" spans="1:7" x14ac:dyDescent="0.25">
      <c r="A2202" s="1"/>
      <c r="B2202" s="1"/>
      <c r="C2202" s="1"/>
      <c r="D2202" s="1"/>
      <c r="E2202" s="1" t="s">
        <v>2477</v>
      </c>
      <c r="F2202" s="1" t="s">
        <v>2478</v>
      </c>
      <c r="G2202" s="1"/>
    </row>
    <row r="2203" spans="1:7" x14ac:dyDescent="0.25">
      <c r="A2203" s="1"/>
      <c r="B2203" s="1"/>
      <c r="C2203" s="1"/>
      <c r="D2203" s="1"/>
      <c r="E2203" s="1" t="s">
        <v>2479</v>
      </c>
      <c r="F2203" s="1" t="s">
        <v>2480</v>
      </c>
      <c r="G2203" s="1">
        <v>40852</v>
      </c>
    </row>
    <row r="2204" spans="1:7" x14ac:dyDescent="0.25">
      <c r="A2204" s="1"/>
      <c r="B2204" s="1"/>
      <c r="C2204" s="1"/>
      <c r="D2204" s="1"/>
      <c r="E2204" s="1" t="s">
        <v>2376</v>
      </c>
      <c r="F2204" s="1" t="s">
        <v>2481</v>
      </c>
      <c r="G2204" s="1">
        <v>47362</v>
      </c>
    </row>
    <row r="2205" spans="1:7" x14ac:dyDescent="0.25">
      <c r="A2205" s="1"/>
      <c r="B2205" s="1"/>
      <c r="C2205" s="1"/>
      <c r="D2205" s="1"/>
      <c r="E2205" s="1" t="s">
        <v>2482</v>
      </c>
      <c r="F2205" s="1" t="s">
        <v>2483</v>
      </c>
      <c r="G2205" s="1">
        <v>41351</v>
      </c>
    </row>
    <row r="2206" spans="1:7" x14ac:dyDescent="0.25">
      <c r="A2206" s="1"/>
      <c r="B2206" s="1"/>
      <c r="C2206" s="1"/>
      <c r="D2206" s="1"/>
      <c r="E2206" s="1" t="s">
        <v>2484</v>
      </c>
      <c r="F2206" s="1" t="s">
        <v>2485</v>
      </c>
      <c r="G2206" s="1"/>
    </row>
    <row r="2207" spans="1:7" x14ac:dyDescent="0.25">
      <c r="A2207" s="1"/>
      <c r="B2207" s="1"/>
      <c r="C2207" s="1"/>
      <c r="D2207" s="1"/>
      <c r="E2207" s="1" t="s">
        <v>2486</v>
      </c>
      <c r="F2207" s="1" t="s">
        <v>2487</v>
      </c>
      <c r="G2207" s="1">
        <v>13482</v>
      </c>
    </row>
    <row r="2208" spans="1:7" x14ac:dyDescent="0.25">
      <c r="A2208" s="1"/>
      <c r="B2208" s="1"/>
      <c r="C2208" s="1"/>
      <c r="D2208" s="1"/>
      <c r="E2208" s="1" t="s">
        <v>2488</v>
      </c>
      <c r="F2208" s="1" t="s">
        <v>2489</v>
      </c>
      <c r="G2208" s="1">
        <v>21716</v>
      </c>
    </row>
    <row r="2209" spans="1:7" x14ac:dyDescent="0.25">
      <c r="A2209" s="1"/>
      <c r="B2209" s="1"/>
      <c r="C2209" s="1"/>
      <c r="D2209" s="1"/>
      <c r="E2209" s="1" t="s">
        <v>2490</v>
      </c>
      <c r="F2209" s="1" t="s">
        <v>2491</v>
      </c>
      <c r="G2209" s="1">
        <v>41538</v>
      </c>
    </row>
    <row r="2210" spans="1:7" x14ac:dyDescent="0.25">
      <c r="A2210" s="1"/>
      <c r="B2210" s="1"/>
      <c r="C2210" s="1"/>
      <c r="D2210" s="1"/>
      <c r="E2210" s="1" t="s">
        <v>2492</v>
      </c>
      <c r="F2210" s="1" t="s">
        <v>2493</v>
      </c>
      <c r="G2210" s="1">
        <v>39479</v>
      </c>
    </row>
    <row r="2211" spans="1:7" x14ac:dyDescent="0.25">
      <c r="A2211" s="1"/>
      <c r="B2211" s="1"/>
      <c r="C2211" s="1"/>
      <c r="D2211" s="1" t="s">
        <v>503</v>
      </c>
      <c r="E2211" s="1"/>
      <c r="F2211" s="1"/>
      <c r="G2211" s="1">
        <v>2344930</v>
      </c>
    </row>
    <row r="2212" spans="1:7" x14ac:dyDescent="0.25">
      <c r="A2212" s="1"/>
      <c r="B2212" s="1"/>
      <c r="C2212" s="1"/>
      <c r="D2212" s="1"/>
      <c r="E2212" s="1"/>
      <c r="F2212" s="1"/>
      <c r="G2212" s="1"/>
    </row>
    <row r="2213" spans="1:7" x14ac:dyDescent="0.25">
      <c r="A2213" s="1"/>
      <c r="B2213" s="1"/>
      <c r="C2213" s="1"/>
      <c r="D2213" s="1" t="s">
        <v>504</v>
      </c>
      <c r="E2213" s="1"/>
      <c r="F2213" s="1"/>
      <c r="G2213" s="1"/>
    </row>
    <row r="2214" spans="1:7" x14ac:dyDescent="0.25">
      <c r="A2214" s="1"/>
      <c r="B2214" s="1"/>
      <c r="C2214" s="1"/>
      <c r="D2214" s="1"/>
      <c r="E2214" s="1" t="s">
        <v>505</v>
      </c>
      <c r="F2214" s="1" t="s">
        <v>2494</v>
      </c>
      <c r="G2214" s="1">
        <v>179388</v>
      </c>
    </row>
    <row r="2215" spans="1:7" x14ac:dyDescent="0.25">
      <c r="A2215" s="1"/>
      <c r="B2215" s="1"/>
      <c r="C2215" s="1"/>
      <c r="D2215" s="1"/>
      <c r="E2215" s="1" t="s">
        <v>507</v>
      </c>
      <c r="F2215" s="1" t="s">
        <v>2495</v>
      </c>
      <c r="G2215" s="1">
        <v>167040</v>
      </c>
    </row>
    <row r="2216" spans="1:7" x14ac:dyDescent="0.25">
      <c r="A2216" s="1"/>
      <c r="B2216" s="1"/>
      <c r="C2216" s="1"/>
      <c r="D2216" s="1"/>
      <c r="E2216" s="1" t="s">
        <v>509</v>
      </c>
      <c r="F2216" s="1" t="s">
        <v>2496</v>
      </c>
      <c r="G2216" s="1">
        <v>312355</v>
      </c>
    </row>
    <row r="2217" spans="1:7" x14ac:dyDescent="0.25">
      <c r="A2217" s="1"/>
      <c r="B2217" s="1"/>
      <c r="C2217" s="1"/>
      <c r="D2217" s="1"/>
      <c r="E2217" s="1" t="s">
        <v>511</v>
      </c>
      <c r="F2217" s="1" t="s">
        <v>2497</v>
      </c>
      <c r="G2217" s="1">
        <v>4609</v>
      </c>
    </row>
    <row r="2218" spans="1:7" x14ac:dyDescent="0.25">
      <c r="A2218" s="1"/>
      <c r="B2218" s="1"/>
      <c r="C2218" s="1"/>
      <c r="D2218" s="1" t="s">
        <v>513</v>
      </c>
      <c r="E2218" s="1"/>
      <c r="F2218" s="1"/>
      <c r="G2218" s="1">
        <v>663392</v>
      </c>
    </row>
    <row r="2219" spans="1:7" x14ac:dyDescent="0.25">
      <c r="A2219" s="1"/>
      <c r="B2219" s="1"/>
      <c r="C2219" s="1"/>
      <c r="D2219" s="1"/>
      <c r="E2219" s="1"/>
      <c r="F2219" s="1"/>
      <c r="G2219" s="1"/>
    </row>
    <row r="2220" spans="1:7" x14ac:dyDescent="0.25">
      <c r="A2220" s="1"/>
      <c r="B2220" s="1"/>
      <c r="C2220" s="1"/>
      <c r="D2220" s="1" t="s">
        <v>514</v>
      </c>
      <c r="E2220" s="1"/>
      <c r="F2220" s="1"/>
      <c r="G2220" s="1"/>
    </row>
    <row r="2221" spans="1:7" x14ac:dyDescent="0.25">
      <c r="A2221" s="1"/>
      <c r="B2221" s="1"/>
      <c r="C2221" s="1"/>
      <c r="D2221" s="1"/>
      <c r="E2221" s="1" t="s">
        <v>631</v>
      </c>
      <c r="F2221" s="1" t="s">
        <v>2498</v>
      </c>
      <c r="G2221" s="1">
        <v>1200</v>
      </c>
    </row>
    <row r="2222" spans="1:7" x14ac:dyDescent="0.25">
      <c r="A2222" s="1"/>
      <c r="B2222" s="1"/>
      <c r="C2222" s="1"/>
      <c r="D2222" s="1"/>
      <c r="E2222" s="1" t="s">
        <v>517</v>
      </c>
      <c r="F2222" s="1" t="s">
        <v>2499</v>
      </c>
      <c r="G2222" s="1">
        <v>12000</v>
      </c>
    </row>
    <row r="2223" spans="1:7" x14ac:dyDescent="0.25">
      <c r="A2223" s="1"/>
      <c r="B2223" s="1"/>
      <c r="C2223" s="1"/>
      <c r="D2223" s="1"/>
      <c r="E2223" s="1" t="s">
        <v>519</v>
      </c>
      <c r="F2223" s="1" t="s">
        <v>2500</v>
      </c>
      <c r="G2223" s="1">
        <v>72000</v>
      </c>
    </row>
    <row r="2224" spans="1:7" x14ac:dyDescent="0.25">
      <c r="A2224" s="1"/>
      <c r="B2224" s="1"/>
      <c r="C2224" s="1"/>
      <c r="D2224" s="1"/>
      <c r="E2224" s="1" t="s">
        <v>521</v>
      </c>
      <c r="F2224" s="1" t="s">
        <v>2501</v>
      </c>
      <c r="G2224" s="1">
        <v>64000</v>
      </c>
    </row>
    <row r="2225" spans="1:7" x14ac:dyDescent="0.25">
      <c r="A2225" s="1"/>
      <c r="B2225" s="1"/>
      <c r="C2225" s="1"/>
      <c r="D2225" s="1"/>
      <c r="E2225" s="1" t="s">
        <v>2502</v>
      </c>
      <c r="F2225" s="1" t="s">
        <v>2503</v>
      </c>
      <c r="G2225" s="1">
        <v>150</v>
      </c>
    </row>
    <row r="2226" spans="1:7" x14ac:dyDescent="0.25">
      <c r="A2226" s="1"/>
      <c r="B2226" s="1"/>
      <c r="C2226" s="1"/>
      <c r="D2226" s="1"/>
      <c r="E2226" s="1" t="s">
        <v>525</v>
      </c>
      <c r="F2226" s="1" t="s">
        <v>2504</v>
      </c>
      <c r="G2226" s="1">
        <v>5250</v>
      </c>
    </row>
    <row r="2227" spans="1:7" x14ac:dyDescent="0.25">
      <c r="A2227" s="1"/>
      <c r="B2227" s="1"/>
      <c r="C2227" s="1"/>
      <c r="D2227" s="1"/>
      <c r="E2227" s="1" t="s">
        <v>2505</v>
      </c>
      <c r="F2227" s="1" t="s">
        <v>2506</v>
      </c>
      <c r="G2227" s="1">
        <v>6400</v>
      </c>
    </row>
    <row r="2228" spans="1:7" x14ac:dyDescent="0.25">
      <c r="A2228" s="1"/>
      <c r="B2228" s="1"/>
      <c r="C2228" s="1"/>
      <c r="D2228" s="1"/>
      <c r="E2228" s="1" t="s">
        <v>2507</v>
      </c>
      <c r="F2228" s="1" t="s">
        <v>2508</v>
      </c>
      <c r="G2228" s="1">
        <v>2000</v>
      </c>
    </row>
    <row r="2229" spans="1:7" x14ac:dyDescent="0.25">
      <c r="A2229" s="1"/>
      <c r="B2229" s="1"/>
      <c r="C2229" s="1"/>
      <c r="D2229" s="1"/>
      <c r="E2229" s="1" t="s">
        <v>2509</v>
      </c>
      <c r="F2229" s="1" t="s">
        <v>2510</v>
      </c>
      <c r="G2229" s="1">
        <v>10000</v>
      </c>
    </row>
    <row r="2230" spans="1:7" x14ac:dyDescent="0.25">
      <c r="A2230" s="1"/>
      <c r="B2230" s="1"/>
      <c r="C2230" s="1"/>
      <c r="D2230" s="1"/>
      <c r="E2230" s="1" t="s">
        <v>311</v>
      </c>
      <c r="F2230" s="1" t="s">
        <v>2511</v>
      </c>
      <c r="G2230" s="1">
        <v>500</v>
      </c>
    </row>
    <row r="2231" spans="1:7" x14ac:dyDescent="0.25">
      <c r="A2231" s="1"/>
      <c r="B2231" s="1"/>
      <c r="C2231" s="1"/>
      <c r="D2231" s="1"/>
      <c r="E2231" s="1" t="s">
        <v>2512</v>
      </c>
      <c r="F2231" s="1" t="s">
        <v>2513</v>
      </c>
      <c r="G2231" s="1">
        <v>36000</v>
      </c>
    </row>
    <row r="2232" spans="1:7" x14ac:dyDescent="0.25">
      <c r="A2232" s="1"/>
      <c r="B2232" s="1"/>
      <c r="C2232" s="1"/>
      <c r="D2232" s="1"/>
      <c r="E2232" s="1" t="s">
        <v>1091</v>
      </c>
      <c r="F2232" s="1" t="s">
        <v>2514</v>
      </c>
      <c r="G2232" s="1">
        <v>72350</v>
      </c>
    </row>
    <row r="2233" spans="1:7" x14ac:dyDescent="0.25">
      <c r="A2233" s="1"/>
      <c r="B2233" s="1"/>
      <c r="C2233" s="1"/>
      <c r="D2233" s="1"/>
      <c r="E2233" s="1" t="s">
        <v>2515</v>
      </c>
      <c r="F2233" s="1" t="s">
        <v>2516</v>
      </c>
      <c r="G2233" s="1">
        <v>20000</v>
      </c>
    </row>
    <row r="2234" spans="1:7" x14ac:dyDescent="0.25">
      <c r="A2234" s="1"/>
      <c r="B2234" s="1"/>
      <c r="C2234" s="1"/>
      <c r="D2234" s="1"/>
      <c r="E2234" s="1" t="s">
        <v>2517</v>
      </c>
      <c r="F2234" s="1" t="s">
        <v>2518</v>
      </c>
      <c r="G2234" s="1">
        <v>500</v>
      </c>
    </row>
    <row r="2235" spans="1:7" x14ac:dyDescent="0.25">
      <c r="A2235" s="1"/>
      <c r="B2235" s="1"/>
      <c r="C2235" s="1"/>
      <c r="D2235" s="1"/>
      <c r="E2235" s="1" t="s">
        <v>2519</v>
      </c>
      <c r="F2235" s="1" t="s">
        <v>2520</v>
      </c>
      <c r="G2235" s="1">
        <v>75000</v>
      </c>
    </row>
    <row r="2236" spans="1:7" x14ac:dyDescent="0.25">
      <c r="A2236" s="1"/>
      <c r="B2236" s="1"/>
      <c r="C2236" s="1"/>
      <c r="D2236" s="1"/>
      <c r="E2236" s="1" t="s">
        <v>2521</v>
      </c>
      <c r="F2236" s="1" t="s">
        <v>2522</v>
      </c>
      <c r="G2236" s="1">
        <v>18000</v>
      </c>
    </row>
    <row r="2237" spans="1:7" x14ac:dyDescent="0.25">
      <c r="A2237" s="1"/>
      <c r="B2237" s="1"/>
      <c r="C2237" s="1"/>
      <c r="D2237" s="1"/>
      <c r="E2237" s="1" t="s">
        <v>2523</v>
      </c>
      <c r="F2237" s="1" t="s">
        <v>2524</v>
      </c>
      <c r="G2237" s="1">
        <v>15600</v>
      </c>
    </row>
    <row r="2238" spans="1:7" x14ac:dyDescent="0.25">
      <c r="A2238" s="1"/>
      <c r="B2238" s="1"/>
      <c r="C2238" s="1"/>
      <c r="D2238" s="1"/>
      <c r="E2238" s="1" t="s">
        <v>2525</v>
      </c>
      <c r="F2238" s="1" t="s">
        <v>2526</v>
      </c>
      <c r="G2238" s="1">
        <v>0</v>
      </c>
    </row>
    <row r="2239" spans="1:7" x14ac:dyDescent="0.25">
      <c r="A2239" s="1"/>
      <c r="B2239" s="1"/>
      <c r="C2239" s="1"/>
      <c r="D2239" s="1" t="s">
        <v>528</v>
      </c>
      <c r="E2239" s="1"/>
      <c r="F2239" s="1"/>
      <c r="G2239" s="1">
        <v>410950</v>
      </c>
    </row>
    <row r="2240" spans="1:7" x14ac:dyDescent="0.25">
      <c r="A2240" s="1"/>
      <c r="B2240" s="1"/>
      <c r="C2240" s="1"/>
      <c r="D2240" s="1"/>
      <c r="E2240" s="1"/>
      <c r="F2240" s="1"/>
      <c r="G2240" s="1"/>
    </row>
    <row r="2241" spans="1:7" x14ac:dyDescent="0.25">
      <c r="A2241" s="1"/>
      <c r="B2241" s="1"/>
      <c r="C2241" s="1"/>
      <c r="D2241" s="1" t="s">
        <v>529</v>
      </c>
      <c r="E2241" s="1"/>
      <c r="F2241" s="1"/>
      <c r="G2241" s="1"/>
    </row>
    <row r="2242" spans="1:7" x14ac:dyDescent="0.25">
      <c r="A2242" s="1"/>
      <c r="B2242" s="1"/>
      <c r="C2242" s="1"/>
      <c r="D2242" s="1"/>
      <c r="E2242" s="1" t="s">
        <v>2527</v>
      </c>
      <c r="F2242" s="1" t="s">
        <v>2528</v>
      </c>
      <c r="G2242" s="1">
        <v>0</v>
      </c>
    </row>
    <row r="2243" spans="1:7" x14ac:dyDescent="0.25">
      <c r="A2243" s="1"/>
      <c r="B2243" s="1"/>
      <c r="C2243" s="1"/>
      <c r="D2243" s="1"/>
      <c r="E2243" s="1" t="s">
        <v>707</v>
      </c>
      <c r="F2243" s="1" t="s">
        <v>2529</v>
      </c>
      <c r="G2243" s="1">
        <v>0</v>
      </c>
    </row>
    <row r="2244" spans="1:7" x14ac:dyDescent="0.25">
      <c r="A2244" s="1"/>
      <c r="B2244" s="1"/>
      <c r="C2244" s="1"/>
      <c r="D2244" s="1"/>
      <c r="E2244" s="1" t="s">
        <v>2530</v>
      </c>
      <c r="F2244" s="1" t="s">
        <v>2531</v>
      </c>
      <c r="G2244" s="1">
        <v>650</v>
      </c>
    </row>
    <row r="2245" spans="1:7" x14ac:dyDescent="0.25">
      <c r="A2245" s="1"/>
      <c r="B2245" s="1"/>
      <c r="C2245" s="1"/>
      <c r="D2245" s="1"/>
      <c r="E2245" s="1" t="s">
        <v>2532</v>
      </c>
      <c r="F2245" s="1" t="s">
        <v>2533</v>
      </c>
      <c r="G2245" s="1">
        <v>0</v>
      </c>
    </row>
    <row r="2246" spans="1:7" x14ac:dyDescent="0.25">
      <c r="A2246" s="1"/>
      <c r="B2246" s="1"/>
      <c r="C2246" s="1"/>
      <c r="D2246" s="1"/>
      <c r="E2246" s="1" t="s">
        <v>2534</v>
      </c>
      <c r="F2246" s="1" t="s">
        <v>2535</v>
      </c>
      <c r="G2246" s="1">
        <v>129000</v>
      </c>
    </row>
    <row r="2247" spans="1:7" x14ac:dyDescent="0.25">
      <c r="A2247" s="1"/>
      <c r="B2247" s="1"/>
      <c r="C2247" s="1"/>
      <c r="D2247" s="1"/>
      <c r="E2247" s="1" t="s">
        <v>1998</v>
      </c>
      <c r="F2247" s="1" t="s">
        <v>2536</v>
      </c>
      <c r="G2247" s="1">
        <v>0</v>
      </c>
    </row>
    <row r="2248" spans="1:7" x14ac:dyDescent="0.25">
      <c r="A2248" s="1"/>
      <c r="B2248" s="1"/>
      <c r="C2248" s="1"/>
      <c r="D2248" s="1" t="s">
        <v>532</v>
      </c>
      <c r="E2248" s="1"/>
      <c r="F2248" s="1"/>
      <c r="G2248" s="1">
        <v>129650</v>
      </c>
    </row>
    <row r="2249" spans="1:7" x14ac:dyDescent="0.25">
      <c r="A2249" s="1"/>
      <c r="B2249" s="1"/>
      <c r="C2249" s="1"/>
      <c r="D2249" s="1"/>
      <c r="E2249" s="1"/>
      <c r="F2249" s="1"/>
      <c r="G2249" s="1"/>
    </row>
    <row r="2250" spans="1:7" x14ac:dyDescent="0.25">
      <c r="A2250" s="1"/>
      <c r="B2250" s="1"/>
      <c r="C2250" s="1"/>
      <c r="D2250" s="1" t="s">
        <v>533</v>
      </c>
      <c r="E2250" s="1"/>
      <c r="F2250" s="1"/>
      <c r="G2250" s="1"/>
    </row>
    <row r="2251" spans="1:7" x14ac:dyDescent="0.25">
      <c r="A2251" s="1"/>
      <c r="B2251" s="1"/>
      <c r="C2251" s="1"/>
      <c r="D2251" s="1"/>
      <c r="E2251" s="1" t="s">
        <v>761</v>
      </c>
      <c r="F2251" s="1" t="s">
        <v>2537</v>
      </c>
      <c r="G2251" s="1">
        <v>0</v>
      </c>
    </row>
    <row r="2252" spans="1:7" x14ac:dyDescent="0.25">
      <c r="A2252" s="1"/>
      <c r="B2252" s="1"/>
      <c r="C2252" s="1"/>
      <c r="D2252" s="1"/>
      <c r="E2252" s="1" t="s">
        <v>2538</v>
      </c>
      <c r="F2252" s="1" t="s">
        <v>2539</v>
      </c>
      <c r="G2252" s="1">
        <v>0</v>
      </c>
    </row>
    <row r="2253" spans="1:7" x14ac:dyDescent="0.25">
      <c r="A2253" s="1"/>
      <c r="B2253" s="1"/>
      <c r="C2253" s="1"/>
      <c r="D2253" s="1"/>
      <c r="E2253" s="1" t="s">
        <v>763</v>
      </c>
      <c r="F2253" s="1" t="s">
        <v>2540</v>
      </c>
      <c r="G2253" s="1">
        <v>0</v>
      </c>
    </row>
    <row r="2254" spans="1:7" x14ac:dyDescent="0.25">
      <c r="A2254" s="1"/>
      <c r="B2254" s="1"/>
      <c r="C2254" s="1"/>
      <c r="D2254" s="1"/>
      <c r="E2254" s="1" t="s">
        <v>799</v>
      </c>
      <c r="F2254" s="1" t="s">
        <v>2541</v>
      </c>
      <c r="G2254" s="1">
        <v>0</v>
      </c>
    </row>
    <row r="2255" spans="1:7" x14ac:dyDescent="0.25">
      <c r="A2255" s="1"/>
      <c r="B2255" s="1"/>
      <c r="C2255" s="1"/>
      <c r="D2255" s="1" t="s">
        <v>536</v>
      </c>
      <c r="E2255" s="1"/>
      <c r="F2255" s="1"/>
      <c r="G2255" s="1">
        <v>0</v>
      </c>
    </row>
    <row r="2256" spans="1:7" x14ac:dyDescent="0.25">
      <c r="A2256" s="1"/>
      <c r="B2256" s="1"/>
      <c r="C2256" s="1" t="s">
        <v>2542</v>
      </c>
      <c r="D2256" s="1"/>
      <c r="E2256" s="1"/>
      <c r="F2256" s="1"/>
      <c r="G2256" s="1">
        <v>3548922</v>
      </c>
    </row>
    <row r="2257" spans="1:7" x14ac:dyDescent="0.25">
      <c r="A2257" s="1"/>
      <c r="B2257" s="1"/>
      <c r="C2257" s="1"/>
      <c r="D2257" s="1"/>
      <c r="E2257" s="1"/>
      <c r="F2257" s="1"/>
      <c r="G2257" s="1"/>
    </row>
    <row r="2258" spans="1:7" x14ac:dyDescent="0.25">
      <c r="A2258" s="1"/>
      <c r="B2258" s="1"/>
      <c r="C2258" s="2" t="s">
        <v>2543</v>
      </c>
      <c r="D2258" s="1"/>
      <c r="E2258" s="1"/>
      <c r="F2258" s="1"/>
      <c r="G2258" s="1"/>
    </row>
    <row r="2259" spans="1:7" x14ac:dyDescent="0.25">
      <c r="A2259" s="1"/>
      <c r="B2259" s="1"/>
      <c r="C2259" s="1"/>
      <c r="D2259" s="1" t="s">
        <v>482</v>
      </c>
      <c r="E2259" s="1"/>
      <c r="F2259" s="1"/>
      <c r="G2259" s="1"/>
    </row>
    <row r="2260" spans="1:7" x14ac:dyDescent="0.25">
      <c r="A2260" s="1"/>
      <c r="B2260" s="1"/>
      <c r="C2260" s="1"/>
      <c r="D2260" s="1"/>
      <c r="E2260" s="1" t="s">
        <v>2544</v>
      </c>
      <c r="F2260" s="1" t="s">
        <v>2545</v>
      </c>
      <c r="G2260" s="1">
        <v>10372</v>
      </c>
    </row>
    <row r="2261" spans="1:7" x14ac:dyDescent="0.25">
      <c r="A2261" s="1"/>
      <c r="B2261" s="1"/>
      <c r="C2261" s="1"/>
      <c r="D2261" s="1"/>
      <c r="E2261" s="1" t="s">
        <v>2546</v>
      </c>
      <c r="F2261" s="1" t="s">
        <v>2547</v>
      </c>
      <c r="G2261" s="1">
        <v>5813</v>
      </c>
    </row>
    <row r="2262" spans="1:7" x14ac:dyDescent="0.25">
      <c r="A2262" s="1"/>
      <c r="B2262" s="1"/>
      <c r="C2262" s="1"/>
      <c r="D2262" s="1"/>
      <c r="E2262" s="1" t="s">
        <v>483</v>
      </c>
      <c r="F2262" s="1" t="s">
        <v>2548</v>
      </c>
      <c r="G2262" s="1">
        <v>6628</v>
      </c>
    </row>
    <row r="2263" spans="1:7" x14ac:dyDescent="0.25">
      <c r="A2263" s="1"/>
      <c r="B2263" s="1"/>
      <c r="C2263" s="1"/>
      <c r="D2263" s="1"/>
      <c r="E2263" s="1" t="s">
        <v>2549</v>
      </c>
      <c r="F2263" s="1" t="s">
        <v>2550</v>
      </c>
      <c r="G2263" s="1">
        <v>5721</v>
      </c>
    </row>
    <row r="2264" spans="1:7" x14ac:dyDescent="0.25">
      <c r="A2264" s="1"/>
      <c r="B2264" s="1"/>
      <c r="C2264" s="1"/>
      <c r="D2264" s="1"/>
      <c r="E2264" s="1" t="s">
        <v>2551</v>
      </c>
      <c r="F2264" s="1" t="s">
        <v>2552</v>
      </c>
      <c r="G2264" s="1">
        <v>5721</v>
      </c>
    </row>
    <row r="2265" spans="1:7" x14ac:dyDescent="0.25">
      <c r="A2265" s="1"/>
      <c r="B2265" s="1"/>
      <c r="C2265" s="1"/>
      <c r="D2265" s="1"/>
      <c r="E2265" s="1" t="s">
        <v>499</v>
      </c>
      <c r="F2265" s="1" t="s">
        <v>2553</v>
      </c>
      <c r="G2265" s="1">
        <v>623</v>
      </c>
    </row>
    <row r="2266" spans="1:7" x14ac:dyDescent="0.25">
      <c r="A2266" s="1"/>
      <c r="B2266" s="1"/>
      <c r="C2266" s="1"/>
      <c r="D2266" s="1" t="s">
        <v>503</v>
      </c>
      <c r="E2266" s="1"/>
      <c r="F2266" s="1"/>
      <c r="G2266" s="1">
        <v>34878</v>
      </c>
    </row>
    <row r="2267" spans="1:7" x14ac:dyDescent="0.25">
      <c r="A2267" s="1"/>
      <c r="B2267" s="1"/>
      <c r="C2267" s="1"/>
      <c r="D2267" s="1"/>
      <c r="E2267" s="1"/>
      <c r="F2267" s="1"/>
      <c r="G2267" s="1"/>
    </row>
    <row r="2268" spans="1:7" x14ac:dyDescent="0.25">
      <c r="A2268" s="1"/>
      <c r="B2268" s="1"/>
      <c r="C2268" s="1"/>
      <c r="D2268" s="1" t="s">
        <v>504</v>
      </c>
      <c r="E2268" s="1"/>
      <c r="F2268" s="1"/>
      <c r="G2268" s="1"/>
    </row>
    <row r="2269" spans="1:7" x14ac:dyDescent="0.25">
      <c r="A2269" s="1"/>
      <c r="B2269" s="1"/>
      <c r="C2269" s="1"/>
      <c r="D2269" s="1"/>
      <c r="E2269" s="1" t="s">
        <v>505</v>
      </c>
      <c r="F2269" s="1" t="s">
        <v>2554</v>
      </c>
      <c r="G2269" s="1">
        <v>2669</v>
      </c>
    </row>
    <row r="2270" spans="1:7" x14ac:dyDescent="0.25">
      <c r="A2270" s="1"/>
      <c r="B2270" s="1"/>
      <c r="C2270" s="1"/>
      <c r="D2270" s="1"/>
      <c r="E2270" s="1" t="s">
        <v>507</v>
      </c>
      <c r="F2270" s="1" t="s">
        <v>2555</v>
      </c>
      <c r="G2270" s="1">
        <v>0</v>
      </c>
    </row>
    <row r="2271" spans="1:7" x14ac:dyDescent="0.25">
      <c r="A2271" s="1"/>
      <c r="B2271" s="1"/>
      <c r="C2271" s="1"/>
      <c r="D2271" s="1"/>
      <c r="E2271" s="1" t="s">
        <v>509</v>
      </c>
      <c r="F2271" s="1" t="s">
        <v>2556</v>
      </c>
      <c r="G2271" s="1">
        <v>5201</v>
      </c>
    </row>
    <row r="2272" spans="1:7" x14ac:dyDescent="0.25">
      <c r="A2272" s="1"/>
      <c r="B2272" s="1"/>
      <c r="C2272" s="1"/>
      <c r="D2272" s="1"/>
      <c r="E2272" s="1" t="s">
        <v>511</v>
      </c>
      <c r="F2272" s="1" t="s">
        <v>2557</v>
      </c>
      <c r="G2272" s="1">
        <v>77</v>
      </c>
    </row>
    <row r="2273" spans="1:7" x14ac:dyDescent="0.25">
      <c r="A2273" s="1"/>
      <c r="B2273" s="1"/>
      <c r="C2273" s="1"/>
      <c r="D2273" s="1" t="s">
        <v>513</v>
      </c>
      <c r="E2273" s="1"/>
      <c r="F2273" s="1"/>
      <c r="G2273" s="1">
        <v>7947</v>
      </c>
    </row>
    <row r="2274" spans="1:7" x14ac:dyDescent="0.25">
      <c r="A2274" s="1"/>
      <c r="B2274" s="1"/>
      <c r="C2274" s="1"/>
      <c r="D2274" s="1"/>
      <c r="E2274" s="1"/>
      <c r="F2274" s="1"/>
      <c r="G2274" s="1"/>
    </row>
    <row r="2275" spans="1:7" x14ac:dyDescent="0.25">
      <c r="A2275" s="1"/>
      <c r="B2275" s="1"/>
      <c r="C2275" s="1"/>
      <c r="D2275" s="1" t="s">
        <v>529</v>
      </c>
      <c r="E2275" s="1"/>
      <c r="F2275" s="1"/>
      <c r="G2275" s="1"/>
    </row>
    <row r="2276" spans="1:7" x14ac:dyDescent="0.25">
      <c r="A2276" s="1"/>
      <c r="B2276" s="1"/>
      <c r="C2276" s="1"/>
      <c r="D2276" s="1"/>
      <c r="E2276" s="1" t="s">
        <v>2558</v>
      </c>
      <c r="F2276" s="1" t="s">
        <v>2559</v>
      </c>
      <c r="G2276" s="1">
        <v>0</v>
      </c>
    </row>
    <row r="2277" spans="1:7" x14ac:dyDescent="0.25">
      <c r="A2277" s="1"/>
      <c r="B2277" s="1"/>
      <c r="C2277" s="1"/>
      <c r="D2277" s="1"/>
      <c r="E2277" s="1" t="s">
        <v>2560</v>
      </c>
      <c r="F2277" s="1" t="s">
        <v>2561</v>
      </c>
      <c r="G2277" s="1">
        <v>0</v>
      </c>
    </row>
    <row r="2278" spans="1:7" x14ac:dyDescent="0.25">
      <c r="A2278" s="1"/>
      <c r="B2278" s="1"/>
      <c r="C2278" s="1"/>
      <c r="D2278" s="1"/>
      <c r="E2278" s="1" t="s">
        <v>2562</v>
      </c>
      <c r="F2278" s="1" t="s">
        <v>2563</v>
      </c>
      <c r="G2278" s="1">
        <v>0</v>
      </c>
    </row>
    <row r="2279" spans="1:7" x14ac:dyDescent="0.25">
      <c r="A2279" s="1"/>
      <c r="B2279" s="1"/>
      <c r="C2279" s="1"/>
      <c r="D2279" s="1" t="s">
        <v>532</v>
      </c>
      <c r="E2279" s="1"/>
      <c r="F2279" s="1"/>
      <c r="G2279" s="1">
        <v>0</v>
      </c>
    </row>
    <row r="2280" spans="1:7" x14ac:dyDescent="0.25">
      <c r="A2280" s="1"/>
      <c r="B2280" s="1"/>
      <c r="C2280" s="1" t="s">
        <v>2564</v>
      </c>
      <c r="D2280" s="1"/>
      <c r="E2280" s="1"/>
      <c r="F2280" s="1"/>
      <c r="G2280" s="1">
        <v>42825</v>
      </c>
    </row>
    <row r="2281" spans="1:7" x14ac:dyDescent="0.25">
      <c r="A2281" s="1"/>
      <c r="B2281" s="1" t="s">
        <v>2565</v>
      </c>
      <c r="C2281" s="1"/>
      <c r="D2281" s="1"/>
      <c r="E2281" s="1"/>
      <c r="F2281" s="1"/>
      <c r="G2281" s="1">
        <v>22756551</v>
      </c>
    </row>
    <row r="2282" spans="1:7" x14ac:dyDescent="0.25">
      <c r="A2282" s="1"/>
      <c r="B2282" s="1"/>
      <c r="C2282" s="1"/>
      <c r="D2282" s="1"/>
      <c r="E2282" s="1"/>
      <c r="F2282" s="1"/>
      <c r="G2282" s="1"/>
    </row>
    <row r="2283" spans="1:7" x14ac:dyDescent="0.25">
      <c r="A2283" s="1"/>
      <c r="B2283" s="1" t="s">
        <v>2566</v>
      </c>
      <c r="C2283" s="1"/>
      <c r="D2283" s="1"/>
      <c r="E2283" s="1"/>
      <c r="F2283" s="1"/>
      <c r="G2283" s="1"/>
    </row>
    <row r="2284" spans="1:7" x14ac:dyDescent="0.25">
      <c r="A2284" s="1"/>
      <c r="B2284" s="1"/>
      <c r="C2284" s="2" t="s">
        <v>2567</v>
      </c>
      <c r="D2284" s="1"/>
      <c r="E2284" s="1"/>
      <c r="F2284" s="1"/>
      <c r="G2284" s="1"/>
    </row>
    <row r="2285" spans="1:7" x14ac:dyDescent="0.25">
      <c r="A2285" s="1"/>
      <c r="B2285" s="1"/>
      <c r="C2285" s="1"/>
      <c r="D2285" s="1" t="s">
        <v>529</v>
      </c>
      <c r="E2285" s="1"/>
      <c r="F2285" s="1"/>
      <c r="G2285" s="1"/>
    </row>
    <row r="2286" spans="1:7" x14ac:dyDescent="0.25">
      <c r="A2286" s="1"/>
      <c r="B2286" s="1"/>
      <c r="C2286" s="1"/>
      <c r="D2286" s="1"/>
      <c r="E2286" s="1" t="s">
        <v>2567</v>
      </c>
      <c r="F2286" s="1" t="s">
        <v>2568</v>
      </c>
      <c r="G2286" s="1">
        <v>532758</v>
      </c>
    </row>
    <row r="2287" spans="1:7" x14ac:dyDescent="0.25">
      <c r="A2287" s="1"/>
      <c r="B2287" s="1"/>
      <c r="C2287" s="1"/>
      <c r="D2287" s="1" t="s">
        <v>532</v>
      </c>
      <c r="E2287" s="1"/>
      <c r="F2287" s="1"/>
      <c r="G2287" s="1">
        <v>532758</v>
      </c>
    </row>
    <row r="2288" spans="1:7" x14ac:dyDescent="0.25">
      <c r="A2288" s="1"/>
      <c r="B2288" s="1"/>
      <c r="C2288" s="1" t="s">
        <v>2569</v>
      </c>
      <c r="D2288" s="1"/>
      <c r="E2288" s="1"/>
      <c r="F2288" s="1"/>
      <c r="G2288" s="1">
        <v>532758</v>
      </c>
    </row>
    <row r="2289" spans="1:7" x14ac:dyDescent="0.25">
      <c r="A2289" s="1"/>
      <c r="B2289" s="1"/>
      <c r="C2289" s="1"/>
      <c r="D2289" s="1"/>
      <c r="E2289" s="1"/>
      <c r="F2289" s="1"/>
      <c r="G2289" s="1"/>
    </row>
    <row r="2290" spans="1:7" x14ac:dyDescent="0.25">
      <c r="A2290" s="1"/>
      <c r="B2290" s="1"/>
      <c r="C2290" s="2" t="s">
        <v>2570</v>
      </c>
      <c r="D2290" s="1"/>
      <c r="E2290" s="1"/>
      <c r="F2290" s="1"/>
      <c r="G2290" s="1"/>
    </row>
    <row r="2291" spans="1:7" x14ac:dyDescent="0.25">
      <c r="A2291" s="1"/>
      <c r="B2291" s="1"/>
      <c r="C2291" s="1"/>
      <c r="D2291" s="1" t="s">
        <v>529</v>
      </c>
      <c r="E2291" s="1"/>
      <c r="F2291" s="1"/>
      <c r="G2291" s="1"/>
    </row>
    <row r="2292" spans="1:7" x14ac:dyDescent="0.25">
      <c r="A2292" s="1"/>
      <c r="B2292" s="1"/>
      <c r="C2292" s="1"/>
      <c r="D2292" s="1"/>
      <c r="E2292" s="1" t="s">
        <v>2570</v>
      </c>
      <c r="F2292" s="1" t="s">
        <v>2571</v>
      </c>
      <c r="G2292" s="1"/>
    </row>
    <row r="2293" spans="1:7" x14ac:dyDescent="0.25">
      <c r="A2293" s="1"/>
      <c r="B2293" s="1"/>
      <c r="C2293" s="1"/>
      <c r="D2293" s="1"/>
      <c r="E2293" s="1" t="s">
        <v>2570</v>
      </c>
      <c r="F2293" s="1" t="s">
        <v>2572</v>
      </c>
      <c r="G2293" s="1">
        <v>0</v>
      </c>
    </row>
    <row r="2294" spans="1:7" x14ac:dyDescent="0.25">
      <c r="A2294" s="1"/>
      <c r="B2294" s="1"/>
      <c r="C2294" s="1"/>
      <c r="D2294" s="1" t="s">
        <v>532</v>
      </c>
      <c r="E2294" s="1"/>
      <c r="F2294" s="1"/>
      <c r="G2294" s="1">
        <v>0</v>
      </c>
    </row>
    <row r="2295" spans="1:7" x14ac:dyDescent="0.25">
      <c r="A2295" s="1"/>
      <c r="B2295" s="1"/>
      <c r="C2295" s="1" t="s">
        <v>2573</v>
      </c>
      <c r="D2295" s="1"/>
      <c r="E2295" s="1"/>
      <c r="F2295" s="1"/>
      <c r="G2295" s="1">
        <v>0</v>
      </c>
    </row>
    <row r="2296" spans="1:7" x14ac:dyDescent="0.25">
      <c r="A2296" s="1"/>
      <c r="B2296" s="1"/>
      <c r="C2296" s="1"/>
      <c r="D2296" s="1"/>
      <c r="E2296" s="1"/>
      <c r="F2296" s="1"/>
      <c r="G2296" s="1"/>
    </row>
    <row r="2297" spans="1:7" x14ac:dyDescent="0.25">
      <c r="A2297" s="1"/>
      <c r="B2297" s="1"/>
      <c r="C2297" s="2" t="s">
        <v>2574</v>
      </c>
      <c r="D2297" s="1"/>
      <c r="E2297" s="1"/>
      <c r="F2297" s="1"/>
      <c r="G2297" s="1"/>
    </row>
    <row r="2298" spans="1:7" x14ac:dyDescent="0.25">
      <c r="A2298" s="1"/>
      <c r="B2298" s="1"/>
      <c r="C2298" s="1"/>
      <c r="D2298" s="1" t="s">
        <v>529</v>
      </c>
      <c r="E2298" s="1"/>
      <c r="F2298" s="1"/>
      <c r="G2298" s="1"/>
    </row>
    <row r="2299" spans="1:7" x14ac:dyDescent="0.25">
      <c r="A2299" s="1"/>
      <c r="B2299" s="1"/>
      <c r="C2299" s="1"/>
      <c r="D2299" s="1"/>
      <c r="E2299" s="1" t="s">
        <v>2574</v>
      </c>
      <c r="F2299" s="1" t="s">
        <v>2575</v>
      </c>
      <c r="G2299" s="1"/>
    </row>
    <row r="2300" spans="1:7" x14ac:dyDescent="0.25">
      <c r="A2300" s="1"/>
      <c r="B2300" s="1"/>
      <c r="C2300" s="1"/>
      <c r="D2300" s="1" t="s">
        <v>532</v>
      </c>
      <c r="E2300" s="1"/>
      <c r="F2300" s="1"/>
      <c r="G2300" s="1">
        <v>0</v>
      </c>
    </row>
    <row r="2301" spans="1:7" x14ac:dyDescent="0.25">
      <c r="A2301" s="1"/>
      <c r="B2301" s="1"/>
      <c r="C2301" s="1" t="s">
        <v>2576</v>
      </c>
      <c r="D2301" s="1"/>
      <c r="E2301" s="1"/>
      <c r="F2301" s="1"/>
      <c r="G2301" s="1">
        <v>0</v>
      </c>
    </row>
    <row r="2302" spans="1:7" x14ac:dyDescent="0.25">
      <c r="A2302" s="1"/>
      <c r="B2302" s="1"/>
      <c r="C2302" s="1"/>
      <c r="D2302" s="1"/>
      <c r="E2302" s="1"/>
      <c r="F2302" s="1"/>
      <c r="G2302" s="1"/>
    </row>
    <row r="2303" spans="1:7" x14ac:dyDescent="0.25">
      <c r="A2303" s="1"/>
      <c r="B2303" s="1"/>
      <c r="C2303" s="2" t="s">
        <v>2577</v>
      </c>
      <c r="D2303" s="1"/>
      <c r="E2303" s="1"/>
      <c r="F2303" s="1"/>
      <c r="G2303" s="1"/>
    </row>
    <row r="2304" spans="1:7" x14ac:dyDescent="0.25">
      <c r="A2304" s="1"/>
      <c r="B2304" s="1"/>
      <c r="C2304" s="1"/>
      <c r="D2304" s="1" t="s">
        <v>529</v>
      </c>
      <c r="E2304" s="1"/>
      <c r="F2304" s="1"/>
      <c r="G2304" s="1"/>
    </row>
    <row r="2305" spans="1:7" x14ac:dyDescent="0.25">
      <c r="A2305" s="1"/>
      <c r="B2305" s="1"/>
      <c r="C2305" s="1"/>
      <c r="D2305" s="1"/>
      <c r="E2305" s="1" t="s">
        <v>2577</v>
      </c>
      <c r="F2305" s="1" t="s">
        <v>2578</v>
      </c>
      <c r="G2305" s="1">
        <v>232130</v>
      </c>
    </row>
    <row r="2306" spans="1:7" x14ac:dyDescent="0.25">
      <c r="A2306" s="1"/>
      <c r="B2306" s="1"/>
      <c r="C2306" s="1"/>
      <c r="D2306" s="1" t="s">
        <v>532</v>
      </c>
      <c r="E2306" s="1"/>
      <c r="F2306" s="1"/>
      <c r="G2306" s="1">
        <v>232130</v>
      </c>
    </row>
    <row r="2307" spans="1:7" x14ac:dyDescent="0.25">
      <c r="A2307" s="1"/>
      <c r="B2307" s="1"/>
      <c r="C2307" s="1" t="s">
        <v>2579</v>
      </c>
      <c r="D2307" s="1"/>
      <c r="E2307" s="1"/>
      <c r="F2307" s="1"/>
      <c r="G2307" s="1">
        <v>232130</v>
      </c>
    </row>
    <row r="2308" spans="1:7" x14ac:dyDescent="0.25">
      <c r="A2308" s="1"/>
      <c r="B2308" s="1"/>
      <c r="C2308" s="1"/>
      <c r="D2308" s="1"/>
      <c r="E2308" s="1"/>
      <c r="F2308" s="1"/>
      <c r="G2308" s="1"/>
    </row>
    <row r="2309" spans="1:7" x14ac:dyDescent="0.25">
      <c r="A2309" s="1"/>
      <c r="B2309" s="1"/>
      <c r="C2309" s="2" t="s">
        <v>2580</v>
      </c>
      <c r="D2309" s="1"/>
      <c r="E2309" s="1"/>
      <c r="F2309" s="1"/>
      <c r="G2309" s="1"/>
    </row>
    <row r="2310" spans="1:7" x14ac:dyDescent="0.25">
      <c r="A2310" s="1"/>
      <c r="B2310" s="1"/>
      <c r="C2310" s="1"/>
      <c r="D2310" s="1" t="s">
        <v>529</v>
      </c>
      <c r="E2310" s="1"/>
      <c r="F2310" s="1"/>
      <c r="G2310" s="1"/>
    </row>
    <row r="2311" spans="1:7" x14ac:dyDescent="0.25">
      <c r="A2311" s="1"/>
      <c r="B2311" s="1"/>
      <c r="C2311" s="1"/>
      <c r="D2311" s="1"/>
      <c r="E2311" s="1" t="s">
        <v>2580</v>
      </c>
      <c r="F2311" s="1" t="s">
        <v>2581</v>
      </c>
      <c r="G2311" s="1"/>
    </row>
    <row r="2312" spans="1:7" x14ac:dyDescent="0.25">
      <c r="A2312" s="1"/>
      <c r="B2312" s="1"/>
      <c r="C2312" s="1"/>
      <c r="D2312" s="1" t="s">
        <v>532</v>
      </c>
      <c r="E2312" s="1"/>
      <c r="F2312" s="1"/>
      <c r="G2312" s="1">
        <v>0</v>
      </c>
    </row>
    <row r="2313" spans="1:7" x14ac:dyDescent="0.25">
      <c r="A2313" s="1"/>
      <c r="B2313" s="1"/>
      <c r="C2313" s="1" t="s">
        <v>2582</v>
      </c>
      <c r="D2313" s="1"/>
      <c r="E2313" s="1"/>
      <c r="F2313" s="1"/>
      <c r="G2313" s="1">
        <v>0</v>
      </c>
    </row>
    <row r="2314" spans="1:7" x14ac:dyDescent="0.25">
      <c r="A2314" s="1"/>
      <c r="B2314" s="1"/>
      <c r="C2314" s="1"/>
      <c r="D2314" s="1"/>
      <c r="E2314" s="1"/>
      <c r="F2314" s="1"/>
      <c r="G2314" s="1"/>
    </row>
    <row r="2315" spans="1:7" x14ac:dyDescent="0.25">
      <c r="A2315" s="1"/>
      <c r="B2315" s="1"/>
      <c r="C2315" s="2" t="s">
        <v>2583</v>
      </c>
      <c r="D2315" s="1"/>
      <c r="E2315" s="1"/>
      <c r="F2315" s="1"/>
      <c r="G2315" s="1"/>
    </row>
    <row r="2316" spans="1:7" x14ac:dyDescent="0.25">
      <c r="A2316" s="1"/>
      <c r="B2316" s="1"/>
      <c r="C2316" s="1"/>
      <c r="D2316" s="1" t="s">
        <v>529</v>
      </c>
      <c r="E2316" s="1"/>
      <c r="F2316" s="1"/>
      <c r="G2316" s="1"/>
    </row>
    <row r="2317" spans="1:7" x14ac:dyDescent="0.25">
      <c r="A2317" s="1"/>
      <c r="B2317" s="1"/>
      <c r="C2317" s="1"/>
      <c r="D2317" s="1"/>
      <c r="E2317" s="1" t="s">
        <v>2583</v>
      </c>
      <c r="F2317" s="1" t="s">
        <v>2584</v>
      </c>
      <c r="G2317" s="1">
        <v>10078</v>
      </c>
    </row>
    <row r="2318" spans="1:7" x14ac:dyDescent="0.25">
      <c r="A2318" s="1"/>
      <c r="B2318" s="1"/>
      <c r="C2318" s="1"/>
      <c r="D2318" s="1" t="s">
        <v>532</v>
      </c>
      <c r="E2318" s="1"/>
      <c r="F2318" s="1"/>
      <c r="G2318" s="1">
        <v>10078</v>
      </c>
    </row>
    <row r="2319" spans="1:7" x14ac:dyDescent="0.25">
      <c r="A2319" s="1"/>
      <c r="B2319" s="1"/>
      <c r="C2319" s="1" t="s">
        <v>2585</v>
      </c>
      <c r="D2319" s="1"/>
      <c r="E2319" s="1"/>
      <c r="F2319" s="1"/>
      <c r="G2319" s="1">
        <v>10078</v>
      </c>
    </row>
    <row r="2320" spans="1:7" x14ac:dyDescent="0.25">
      <c r="A2320" s="1"/>
      <c r="B2320" s="1"/>
      <c r="C2320" s="1"/>
      <c r="D2320" s="1"/>
      <c r="E2320" s="1"/>
      <c r="F2320" s="1"/>
      <c r="G2320" s="1"/>
    </row>
    <row r="2321" spans="1:7" x14ac:dyDescent="0.25">
      <c r="A2321" s="1"/>
      <c r="B2321" s="1"/>
      <c r="C2321" s="2" t="s">
        <v>2586</v>
      </c>
      <c r="D2321" s="1"/>
      <c r="E2321" s="1"/>
      <c r="F2321" s="1"/>
      <c r="G2321" s="1"/>
    </row>
    <row r="2322" spans="1:7" x14ac:dyDescent="0.25">
      <c r="A2322" s="1"/>
      <c r="B2322" s="1"/>
      <c r="C2322" s="1"/>
      <c r="D2322" s="1" t="s">
        <v>529</v>
      </c>
      <c r="E2322" s="1"/>
      <c r="F2322" s="1"/>
      <c r="G2322" s="1"/>
    </row>
    <row r="2323" spans="1:7" x14ac:dyDescent="0.25">
      <c r="A2323" s="1"/>
      <c r="B2323" s="1"/>
      <c r="C2323" s="1"/>
      <c r="D2323" s="1"/>
      <c r="E2323" s="1" t="s">
        <v>2586</v>
      </c>
      <c r="F2323" s="1" t="s">
        <v>2587</v>
      </c>
      <c r="G2323" s="1">
        <v>0</v>
      </c>
    </row>
    <row r="2324" spans="1:7" x14ac:dyDescent="0.25">
      <c r="A2324" s="1"/>
      <c r="B2324" s="1"/>
      <c r="C2324" s="1"/>
      <c r="D2324" s="1" t="s">
        <v>532</v>
      </c>
      <c r="E2324" s="1"/>
      <c r="F2324" s="1"/>
      <c r="G2324" s="1">
        <v>0</v>
      </c>
    </row>
    <row r="2325" spans="1:7" x14ac:dyDescent="0.25">
      <c r="A2325" s="1"/>
      <c r="B2325" s="1"/>
      <c r="C2325" s="1" t="s">
        <v>2588</v>
      </c>
      <c r="D2325" s="1"/>
      <c r="E2325" s="1"/>
      <c r="F2325" s="1"/>
      <c r="G2325" s="1">
        <v>0</v>
      </c>
    </row>
    <row r="2326" spans="1:7" x14ac:dyDescent="0.25">
      <c r="A2326" s="1"/>
      <c r="B2326" s="1"/>
      <c r="C2326" s="1"/>
      <c r="D2326" s="1"/>
      <c r="E2326" s="1"/>
      <c r="F2326" s="1"/>
      <c r="G2326" s="1"/>
    </row>
    <row r="2327" spans="1:7" x14ac:dyDescent="0.25">
      <c r="A2327" s="1"/>
      <c r="B2327" s="1"/>
      <c r="C2327" s="2" t="s">
        <v>2589</v>
      </c>
      <c r="D2327" s="1"/>
      <c r="E2327" s="1"/>
      <c r="F2327" s="1"/>
      <c r="G2327" s="1"/>
    </row>
    <row r="2328" spans="1:7" x14ac:dyDescent="0.25">
      <c r="A2328" s="1"/>
      <c r="B2328" s="1"/>
      <c r="C2328" s="1"/>
      <c r="D2328" s="1" t="s">
        <v>529</v>
      </c>
      <c r="E2328" s="1"/>
      <c r="F2328" s="1"/>
      <c r="G2328" s="1"/>
    </row>
    <row r="2329" spans="1:7" x14ac:dyDescent="0.25">
      <c r="A2329" s="1"/>
      <c r="B2329" s="1"/>
      <c r="C2329" s="1"/>
      <c r="D2329" s="1"/>
      <c r="E2329" s="1" t="s">
        <v>2589</v>
      </c>
      <c r="F2329" s="1" t="s">
        <v>2590</v>
      </c>
      <c r="G2329" s="1">
        <v>0</v>
      </c>
    </row>
    <row r="2330" spans="1:7" x14ac:dyDescent="0.25">
      <c r="A2330" s="1"/>
      <c r="B2330" s="1"/>
      <c r="C2330" s="1"/>
      <c r="D2330" s="1" t="s">
        <v>532</v>
      </c>
      <c r="E2330" s="1"/>
      <c r="F2330" s="1"/>
      <c r="G2330" s="1">
        <v>0</v>
      </c>
    </row>
    <row r="2331" spans="1:7" x14ac:dyDescent="0.25">
      <c r="A2331" s="1"/>
      <c r="B2331" s="1"/>
      <c r="C2331" s="1" t="s">
        <v>2591</v>
      </c>
      <c r="D2331" s="1"/>
      <c r="E2331" s="1"/>
      <c r="F2331" s="1"/>
      <c r="G2331" s="1">
        <v>0</v>
      </c>
    </row>
    <row r="2332" spans="1:7" x14ac:dyDescent="0.25">
      <c r="A2332" s="1"/>
      <c r="B2332" s="1"/>
      <c r="C2332" s="1"/>
      <c r="D2332" s="1"/>
      <c r="E2332" s="1"/>
      <c r="F2332" s="1"/>
      <c r="G2332" s="1"/>
    </row>
    <row r="2333" spans="1:7" x14ac:dyDescent="0.25">
      <c r="A2333" s="1"/>
      <c r="B2333" s="1"/>
      <c r="C2333" s="2" t="s">
        <v>2592</v>
      </c>
      <c r="D2333" s="1"/>
      <c r="E2333" s="1"/>
      <c r="F2333" s="1"/>
      <c r="G2333" s="1"/>
    </row>
    <row r="2334" spans="1:7" x14ac:dyDescent="0.25">
      <c r="A2334" s="1"/>
      <c r="B2334" s="1"/>
      <c r="C2334" s="1"/>
      <c r="D2334" s="1" t="s">
        <v>529</v>
      </c>
      <c r="E2334" s="1"/>
      <c r="F2334" s="1"/>
      <c r="G2334" s="1"/>
    </row>
    <row r="2335" spans="1:7" x14ac:dyDescent="0.25">
      <c r="A2335" s="1"/>
      <c r="B2335" s="1"/>
      <c r="C2335" s="1"/>
      <c r="D2335" s="1"/>
      <c r="E2335" s="1" t="s">
        <v>2592</v>
      </c>
      <c r="F2335" s="1" t="s">
        <v>2593</v>
      </c>
      <c r="G2335" s="1">
        <v>0</v>
      </c>
    </row>
    <row r="2336" spans="1:7" x14ac:dyDescent="0.25">
      <c r="A2336" s="1"/>
      <c r="B2336" s="1"/>
      <c r="C2336" s="1"/>
      <c r="D2336" s="1" t="s">
        <v>532</v>
      </c>
      <c r="E2336" s="1"/>
      <c r="F2336" s="1"/>
      <c r="G2336" s="1">
        <v>0</v>
      </c>
    </row>
    <row r="2337" spans="1:7" x14ac:dyDescent="0.25">
      <c r="A2337" s="1"/>
      <c r="B2337" s="1"/>
      <c r="C2337" s="1" t="s">
        <v>2594</v>
      </c>
      <c r="D2337" s="1"/>
      <c r="E2337" s="1"/>
      <c r="F2337" s="1"/>
      <c r="G2337" s="1">
        <v>0</v>
      </c>
    </row>
    <row r="2338" spans="1:7" x14ac:dyDescent="0.25">
      <c r="A2338" s="1"/>
      <c r="B2338" s="1"/>
      <c r="C2338" s="1"/>
      <c r="D2338" s="1"/>
      <c r="E2338" s="1"/>
      <c r="F2338" s="1"/>
      <c r="G2338" s="1"/>
    </row>
    <row r="2339" spans="1:7" x14ac:dyDescent="0.25">
      <c r="A2339" s="1"/>
      <c r="B2339" s="1"/>
      <c r="C2339" s="2" t="s">
        <v>2595</v>
      </c>
      <c r="D2339" s="1"/>
      <c r="E2339" s="1"/>
      <c r="F2339" s="1"/>
      <c r="G2339" s="1"/>
    </row>
    <row r="2340" spans="1:7" x14ac:dyDescent="0.25">
      <c r="A2340" s="1"/>
      <c r="B2340" s="1"/>
      <c r="C2340" s="1"/>
      <c r="D2340" s="1" t="s">
        <v>529</v>
      </c>
      <c r="E2340" s="1"/>
      <c r="F2340" s="1"/>
      <c r="G2340" s="1"/>
    </row>
    <row r="2341" spans="1:7" x14ac:dyDescent="0.25">
      <c r="A2341" s="1"/>
      <c r="B2341" s="1"/>
      <c r="C2341" s="1"/>
      <c r="D2341" s="1"/>
      <c r="E2341" s="1" t="s">
        <v>2595</v>
      </c>
      <c r="F2341" s="1" t="s">
        <v>2596</v>
      </c>
      <c r="G2341" s="1">
        <v>0</v>
      </c>
    </row>
    <row r="2342" spans="1:7" x14ac:dyDescent="0.25">
      <c r="A2342" s="1"/>
      <c r="B2342" s="1"/>
      <c r="C2342" s="1"/>
      <c r="D2342" s="1" t="s">
        <v>532</v>
      </c>
      <c r="E2342" s="1"/>
      <c r="F2342" s="1"/>
      <c r="G2342" s="1">
        <v>0</v>
      </c>
    </row>
    <row r="2343" spans="1:7" x14ac:dyDescent="0.25">
      <c r="A2343" s="1"/>
      <c r="B2343" s="1"/>
      <c r="C2343" s="1" t="s">
        <v>2597</v>
      </c>
      <c r="D2343" s="1"/>
      <c r="E2343" s="1"/>
      <c r="F2343" s="1"/>
      <c r="G2343" s="1">
        <v>0</v>
      </c>
    </row>
    <row r="2344" spans="1:7" x14ac:dyDescent="0.25">
      <c r="A2344" s="1"/>
      <c r="B2344" s="1"/>
      <c r="C2344" s="1"/>
      <c r="D2344" s="1"/>
      <c r="E2344" s="1"/>
      <c r="F2344" s="1"/>
      <c r="G2344" s="1"/>
    </row>
    <row r="2345" spans="1:7" x14ac:dyDescent="0.25">
      <c r="A2345" s="1"/>
      <c r="B2345" s="1"/>
      <c r="C2345" s="2" t="s">
        <v>2598</v>
      </c>
      <c r="D2345" s="1"/>
      <c r="E2345" s="1"/>
      <c r="F2345" s="1"/>
      <c r="G2345" s="1"/>
    </row>
    <row r="2346" spans="1:7" x14ac:dyDescent="0.25">
      <c r="A2346" s="1"/>
      <c r="B2346" s="1"/>
      <c r="C2346" s="1"/>
      <c r="D2346" s="1" t="s">
        <v>529</v>
      </c>
      <c r="E2346" s="1"/>
      <c r="F2346" s="1"/>
      <c r="G2346" s="1"/>
    </row>
    <row r="2347" spans="1:7" x14ac:dyDescent="0.25">
      <c r="A2347" s="1"/>
      <c r="B2347" s="1"/>
      <c r="C2347" s="1"/>
      <c r="D2347" s="1"/>
      <c r="E2347" s="1" t="s">
        <v>2598</v>
      </c>
      <c r="F2347" s="1" t="s">
        <v>2599</v>
      </c>
      <c r="G2347" s="1">
        <v>0</v>
      </c>
    </row>
    <row r="2348" spans="1:7" x14ac:dyDescent="0.25">
      <c r="A2348" s="1"/>
      <c r="B2348" s="1"/>
      <c r="C2348" s="1"/>
      <c r="D2348" s="1" t="s">
        <v>532</v>
      </c>
      <c r="E2348" s="1"/>
      <c r="F2348" s="1"/>
      <c r="G2348" s="1">
        <v>0</v>
      </c>
    </row>
    <row r="2349" spans="1:7" x14ac:dyDescent="0.25">
      <c r="A2349" s="1"/>
      <c r="B2349" s="1"/>
      <c r="C2349" s="1" t="s">
        <v>2600</v>
      </c>
      <c r="D2349" s="1"/>
      <c r="E2349" s="1"/>
      <c r="F2349" s="1"/>
      <c r="G2349" s="1">
        <v>0</v>
      </c>
    </row>
    <row r="2350" spans="1:7" x14ac:dyDescent="0.25">
      <c r="A2350" s="1"/>
      <c r="B2350" s="1"/>
      <c r="C2350" s="1"/>
      <c r="D2350" s="1"/>
      <c r="E2350" s="1"/>
      <c r="F2350" s="1"/>
      <c r="G2350" s="1"/>
    </row>
    <row r="2351" spans="1:7" x14ac:dyDescent="0.25">
      <c r="A2351" s="1"/>
      <c r="B2351" s="1"/>
      <c r="C2351" s="2" t="s">
        <v>2601</v>
      </c>
      <c r="D2351" s="1"/>
      <c r="E2351" s="1"/>
      <c r="F2351" s="1"/>
      <c r="G2351" s="1"/>
    </row>
    <row r="2352" spans="1:7" x14ac:dyDescent="0.25">
      <c r="A2352" s="1"/>
      <c r="B2352" s="1"/>
      <c r="C2352" s="1"/>
      <c r="D2352" s="1" t="s">
        <v>529</v>
      </c>
      <c r="E2352" s="1"/>
      <c r="F2352" s="1"/>
      <c r="G2352" s="1"/>
    </row>
    <row r="2353" spans="1:7" x14ac:dyDescent="0.25">
      <c r="A2353" s="1"/>
      <c r="B2353" s="1"/>
      <c r="C2353" s="1"/>
      <c r="D2353" s="1"/>
      <c r="E2353" s="1" t="s">
        <v>2601</v>
      </c>
      <c r="F2353" s="1" t="s">
        <v>2602</v>
      </c>
      <c r="G2353" s="1">
        <v>420000</v>
      </c>
    </row>
    <row r="2354" spans="1:7" x14ac:dyDescent="0.25">
      <c r="A2354" s="1"/>
      <c r="B2354" s="1"/>
      <c r="C2354" s="1"/>
      <c r="D2354" s="1" t="s">
        <v>532</v>
      </c>
      <c r="E2354" s="1"/>
      <c r="F2354" s="1"/>
      <c r="G2354" s="1">
        <v>420000</v>
      </c>
    </row>
    <row r="2355" spans="1:7" x14ac:dyDescent="0.25">
      <c r="A2355" s="1"/>
      <c r="B2355" s="1"/>
      <c r="C2355" s="1" t="s">
        <v>2603</v>
      </c>
      <c r="D2355" s="1"/>
      <c r="E2355" s="1"/>
      <c r="F2355" s="1"/>
      <c r="G2355" s="1">
        <v>420000</v>
      </c>
    </row>
    <row r="2356" spans="1:7" x14ac:dyDescent="0.25">
      <c r="A2356" s="1"/>
      <c r="B2356" s="1"/>
      <c r="C2356" s="1"/>
      <c r="D2356" s="1"/>
      <c r="E2356" s="1"/>
      <c r="F2356" s="1"/>
      <c r="G2356" s="1"/>
    </row>
    <row r="2357" spans="1:7" x14ac:dyDescent="0.25">
      <c r="A2357" s="1"/>
      <c r="B2357" s="1"/>
      <c r="C2357" s="2" t="s">
        <v>2604</v>
      </c>
      <c r="D2357" s="1"/>
      <c r="E2357" s="1"/>
      <c r="F2357" s="1"/>
      <c r="G2357" s="1"/>
    </row>
    <row r="2358" spans="1:7" x14ac:dyDescent="0.25">
      <c r="A2358" s="1"/>
      <c r="B2358" s="1"/>
      <c r="C2358" s="1"/>
      <c r="D2358" s="1" t="s">
        <v>529</v>
      </c>
      <c r="E2358" s="1"/>
      <c r="F2358" s="1"/>
      <c r="G2358" s="1"/>
    </row>
    <row r="2359" spans="1:7" x14ac:dyDescent="0.25">
      <c r="A2359" s="1"/>
      <c r="B2359" s="1"/>
      <c r="C2359" s="1"/>
      <c r="D2359" s="1"/>
      <c r="E2359" s="1" t="s">
        <v>2604</v>
      </c>
      <c r="F2359" s="1" t="s">
        <v>2605</v>
      </c>
      <c r="G2359" s="1">
        <v>0</v>
      </c>
    </row>
    <row r="2360" spans="1:7" x14ac:dyDescent="0.25">
      <c r="A2360" s="1"/>
      <c r="B2360" s="1"/>
      <c r="C2360" s="1"/>
      <c r="D2360" s="1" t="s">
        <v>532</v>
      </c>
      <c r="E2360" s="1"/>
      <c r="F2360" s="1"/>
      <c r="G2360" s="1">
        <v>0</v>
      </c>
    </row>
    <row r="2361" spans="1:7" x14ac:dyDescent="0.25">
      <c r="A2361" s="1"/>
      <c r="B2361" s="1"/>
      <c r="C2361" s="1" t="s">
        <v>2606</v>
      </c>
      <c r="D2361" s="1"/>
      <c r="E2361" s="1"/>
      <c r="F2361" s="1"/>
      <c r="G2361" s="1">
        <v>0</v>
      </c>
    </row>
    <row r="2362" spans="1:7" x14ac:dyDescent="0.25">
      <c r="A2362" s="1"/>
      <c r="B2362" s="1"/>
      <c r="C2362" s="1"/>
      <c r="D2362" s="1"/>
      <c r="E2362" s="1"/>
      <c r="F2362" s="1"/>
      <c r="G2362" s="1"/>
    </row>
    <row r="2363" spans="1:7" x14ac:dyDescent="0.25">
      <c r="A2363" s="1"/>
      <c r="B2363" s="1"/>
      <c r="C2363" s="2" t="s">
        <v>2607</v>
      </c>
      <c r="D2363" s="1"/>
      <c r="E2363" s="1"/>
      <c r="F2363" s="1"/>
      <c r="G2363" s="1"/>
    </row>
    <row r="2364" spans="1:7" x14ac:dyDescent="0.25">
      <c r="A2364" s="1"/>
      <c r="B2364" s="1"/>
      <c r="C2364" s="1"/>
      <c r="D2364" s="1" t="s">
        <v>529</v>
      </c>
      <c r="E2364" s="1"/>
      <c r="F2364" s="1"/>
      <c r="G2364" s="1"/>
    </row>
    <row r="2365" spans="1:7" x14ac:dyDescent="0.25">
      <c r="A2365" s="1"/>
      <c r="B2365" s="1"/>
      <c r="C2365" s="1"/>
      <c r="D2365" s="1"/>
      <c r="E2365" s="1" t="s">
        <v>2607</v>
      </c>
      <c r="F2365" s="1" t="s">
        <v>2608</v>
      </c>
      <c r="G2365" s="1">
        <v>26747</v>
      </c>
    </row>
    <row r="2366" spans="1:7" x14ac:dyDescent="0.25">
      <c r="A2366" s="1"/>
      <c r="B2366" s="1"/>
      <c r="C2366" s="1"/>
      <c r="D2366" s="1" t="s">
        <v>532</v>
      </c>
      <c r="E2366" s="1"/>
      <c r="F2366" s="1"/>
      <c r="G2366" s="1">
        <v>26747</v>
      </c>
    </row>
    <row r="2367" spans="1:7" x14ac:dyDescent="0.25">
      <c r="A2367" s="1"/>
      <c r="B2367" s="1"/>
      <c r="C2367" s="1" t="s">
        <v>2609</v>
      </c>
      <c r="D2367" s="1"/>
      <c r="E2367" s="1"/>
      <c r="F2367" s="1"/>
      <c r="G2367" s="1">
        <v>26747</v>
      </c>
    </row>
    <row r="2368" spans="1:7" x14ac:dyDescent="0.25">
      <c r="A2368" s="1"/>
      <c r="B2368" s="1"/>
      <c r="C2368" s="1"/>
      <c r="D2368" s="1"/>
      <c r="E2368" s="1"/>
      <c r="F2368" s="1"/>
      <c r="G2368" s="1"/>
    </row>
    <row r="2369" spans="1:7" x14ac:dyDescent="0.25">
      <c r="A2369" s="1"/>
      <c r="B2369" s="1"/>
      <c r="C2369" s="2" t="s">
        <v>2610</v>
      </c>
      <c r="D2369" s="1"/>
      <c r="E2369" s="1"/>
      <c r="F2369" s="1"/>
      <c r="G2369" s="1"/>
    </row>
    <row r="2370" spans="1:7" x14ac:dyDescent="0.25">
      <c r="A2370" s="1"/>
      <c r="B2370" s="1"/>
      <c r="C2370" s="1"/>
      <c r="D2370" s="1" t="s">
        <v>529</v>
      </c>
      <c r="E2370" s="1"/>
      <c r="F2370" s="1"/>
      <c r="G2370" s="1"/>
    </row>
    <row r="2371" spans="1:7" x14ac:dyDescent="0.25">
      <c r="A2371" s="1"/>
      <c r="B2371" s="1"/>
      <c r="C2371" s="1"/>
      <c r="D2371" s="1"/>
      <c r="E2371" s="1" t="s">
        <v>2610</v>
      </c>
      <c r="F2371" s="1" t="s">
        <v>2611</v>
      </c>
      <c r="G2371" s="1">
        <v>14569</v>
      </c>
    </row>
    <row r="2372" spans="1:7" x14ac:dyDescent="0.25">
      <c r="A2372" s="1"/>
      <c r="B2372" s="1"/>
      <c r="C2372" s="1"/>
      <c r="D2372" s="1" t="s">
        <v>532</v>
      </c>
      <c r="E2372" s="1"/>
      <c r="F2372" s="1"/>
      <c r="G2372" s="1">
        <v>14569</v>
      </c>
    </row>
    <row r="2373" spans="1:7" x14ac:dyDescent="0.25">
      <c r="A2373" s="1"/>
      <c r="B2373" s="1"/>
      <c r="C2373" s="1" t="s">
        <v>2612</v>
      </c>
      <c r="D2373" s="1"/>
      <c r="E2373" s="1"/>
      <c r="F2373" s="1"/>
      <c r="G2373" s="1">
        <v>14569</v>
      </c>
    </row>
    <row r="2374" spans="1:7" x14ac:dyDescent="0.25">
      <c r="A2374" s="1"/>
      <c r="B2374" s="1"/>
      <c r="C2374" s="1"/>
      <c r="D2374" s="1"/>
      <c r="E2374" s="1"/>
      <c r="F2374" s="1"/>
      <c r="G2374" s="1"/>
    </row>
    <row r="2375" spans="1:7" x14ac:dyDescent="0.25">
      <c r="A2375" s="1"/>
      <c r="B2375" s="1"/>
      <c r="C2375" s="2" t="s">
        <v>2613</v>
      </c>
      <c r="D2375" s="1"/>
      <c r="E2375" s="1"/>
      <c r="F2375" s="1"/>
      <c r="G2375" s="1"/>
    </row>
    <row r="2376" spans="1:7" x14ac:dyDescent="0.25">
      <c r="A2376" s="1"/>
      <c r="B2376" s="1"/>
      <c r="C2376" s="1"/>
      <c r="D2376" s="1" t="s">
        <v>529</v>
      </c>
      <c r="E2376" s="1"/>
      <c r="F2376" s="1"/>
      <c r="G2376" s="1"/>
    </row>
    <row r="2377" spans="1:7" x14ac:dyDescent="0.25">
      <c r="A2377" s="1"/>
      <c r="B2377" s="1"/>
      <c r="C2377" s="1"/>
      <c r="D2377" s="1"/>
      <c r="E2377" s="1" t="s">
        <v>2613</v>
      </c>
      <c r="F2377" s="1" t="s">
        <v>2614</v>
      </c>
      <c r="G2377" s="1">
        <v>0</v>
      </c>
    </row>
    <row r="2378" spans="1:7" x14ac:dyDescent="0.25">
      <c r="A2378" s="1"/>
      <c r="B2378" s="1"/>
      <c r="C2378" s="1"/>
      <c r="D2378" s="1" t="s">
        <v>532</v>
      </c>
      <c r="E2378" s="1"/>
      <c r="F2378" s="1"/>
      <c r="G2378" s="1">
        <v>0</v>
      </c>
    </row>
    <row r="2379" spans="1:7" x14ac:dyDescent="0.25">
      <c r="A2379" s="1"/>
      <c r="B2379" s="1"/>
      <c r="C2379" s="1" t="s">
        <v>2615</v>
      </c>
      <c r="D2379" s="1"/>
      <c r="E2379" s="1"/>
      <c r="F2379" s="1"/>
      <c r="G2379" s="1">
        <v>0</v>
      </c>
    </row>
    <row r="2380" spans="1:7" x14ac:dyDescent="0.25">
      <c r="A2380" s="1"/>
      <c r="B2380" s="1"/>
      <c r="C2380" s="1"/>
      <c r="D2380" s="1"/>
      <c r="E2380" s="1"/>
      <c r="F2380" s="1"/>
      <c r="G2380" s="1"/>
    </row>
    <row r="2381" spans="1:7" x14ac:dyDescent="0.25">
      <c r="A2381" s="1"/>
      <c r="B2381" s="1"/>
      <c r="C2381" s="2" t="s">
        <v>2616</v>
      </c>
      <c r="D2381" s="1"/>
      <c r="E2381" s="1"/>
      <c r="F2381" s="1"/>
      <c r="G2381" s="1"/>
    </row>
    <row r="2382" spans="1:7" x14ac:dyDescent="0.25">
      <c r="A2382" s="1"/>
      <c r="B2382" s="1"/>
      <c r="C2382" s="1"/>
      <c r="D2382" s="1" t="s">
        <v>529</v>
      </c>
      <c r="E2382" s="1"/>
      <c r="F2382" s="1"/>
      <c r="G2382" s="1"/>
    </row>
    <row r="2383" spans="1:7" x14ac:dyDescent="0.25">
      <c r="A2383" s="1"/>
      <c r="B2383" s="1"/>
      <c r="C2383" s="1"/>
      <c r="D2383" s="1"/>
      <c r="E2383" s="1" t="s">
        <v>2616</v>
      </c>
      <c r="F2383" s="1" t="s">
        <v>2617</v>
      </c>
      <c r="G2383" s="1">
        <v>0</v>
      </c>
    </row>
    <row r="2384" spans="1:7" x14ac:dyDescent="0.25">
      <c r="A2384" s="1"/>
      <c r="B2384" s="1"/>
      <c r="C2384" s="1"/>
      <c r="D2384" s="1" t="s">
        <v>532</v>
      </c>
      <c r="E2384" s="1"/>
      <c r="F2384" s="1"/>
      <c r="G2384" s="1">
        <v>0</v>
      </c>
    </row>
    <row r="2385" spans="1:7" x14ac:dyDescent="0.25">
      <c r="A2385" s="1"/>
      <c r="B2385" s="1"/>
      <c r="C2385" s="1" t="s">
        <v>2618</v>
      </c>
      <c r="D2385" s="1"/>
      <c r="E2385" s="1"/>
      <c r="F2385" s="1"/>
      <c r="G2385" s="1">
        <v>0</v>
      </c>
    </row>
    <row r="2386" spans="1:7" x14ac:dyDescent="0.25">
      <c r="A2386" s="1"/>
      <c r="B2386" s="1"/>
      <c r="C2386" s="1"/>
      <c r="D2386" s="1"/>
      <c r="E2386" s="1"/>
      <c r="F2386" s="1"/>
      <c r="G2386" s="1"/>
    </row>
    <row r="2387" spans="1:7" x14ac:dyDescent="0.25">
      <c r="A2387" s="1"/>
      <c r="B2387" s="1"/>
      <c r="C2387" s="2" t="s">
        <v>2619</v>
      </c>
      <c r="D2387" s="1"/>
      <c r="E2387" s="1"/>
      <c r="F2387" s="1"/>
      <c r="G2387" s="1"/>
    </row>
    <row r="2388" spans="1:7" x14ac:dyDescent="0.25">
      <c r="A2388" s="1"/>
      <c r="B2388" s="1"/>
      <c r="C2388" s="1"/>
      <c r="D2388" s="1" t="s">
        <v>529</v>
      </c>
      <c r="E2388" s="1"/>
      <c r="F2388" s="1"/>
      <c r="G2388" s="1"/>
    </row>
    <row r="2389" spans="1:7" x14ac:dyDescent="0.25">
      <c r="A2389" s="1"/>
      <c r="B2389" s="1"/>
      <c r="C2389" s="1"/>
      <c r="D2389" s="1"/>
      <c r="E2389" s="1" t="s">
        <v>2620</v>
      </c>
      <c r="F2389" s="1" t="s">
        <v>2621</v>
      </c>
      <c r="G2389" s="1">
        <v>0</v>
      </c>
    </row>
    <row r="2390" spans="1:7" x14ac:dyDescent="0.25">
      <c r="A2390" s="1"/>
      <c r="B2390" s="1"/>
      <c r="C2390" s="1"/>
      <c r="D2390" s="1" t="s">
        <v>532</v>
      </c>
      <c r="E2390" s="1"/>
      <c r="F2390" s="1"/>
      <c r="G2390" s="1">
        <v>0</v>
      </c>
    </row>
    <row r="2391" spans="1:7" x14ac:dyDescent="0.25">
      <c r="A2391" s="1"/>
      <c r="B2391" s="1"/>
      <c r="C2391" s="1" t="s">
        <v>2622</v>
      </c>
      <c r="D2391" s="1"/>
      <c r="E2391" s="1"/>
      <c r="F2391" s="1"/>
      <c r="G2391" s="1">
        <v>0</v>
      </c>
    </row>
    <row r="2392" spans="1:7" x14ac:dyDescent="0.25">
      <c r="A2392" s="1"/>
      <c r="B2392" s="1"/>
      <c r="C2392" s="1"/>
      <c r="D2392" s="1"/>
      <c r="E2392" s="1"/>
      <c r="F2392" s="1"/>
      <c r="G2392" s="1"/>
    </row>
    <row r="2393" spans="1:7" x14ac:dyDescent="0.25">
      <c r="A2393" s="1"/>
      <c r="B2393" s="1"/>
      <c r="C2393" s="2" t="s">
        <v>2623</v>
      </c>
      <c r="D2393" s="1"/>
      <c r="E2393" s="1"/>
      <c r="F2393" s="1"/>
      <c r="G2393" s="1"/>
    </row>
    <row r="2394" spans="1:7" x14ac:dyDescent="0.25">
      <c r="A2394" s="1"/>
      <c r="B2394" s="1"/>
      <c r="C2394" s="1"/>
      <c r="D2394" s="1" t="s">
        <v>529</v>
      </c>
      <c r="E2394" s="1"/>
      <c r="F2394" s="1"/>
      <c r="G2394" s="1"/>
    </row>
    <row r="2395" spans="1:7" x14ac:dyDescent="0.25">
      <c r="A2395" s="1"/>
      <c r="B2395" s="1"/>
      <c r="C2395" s="1"/>
      <c r="D2395" s="1"/>
      <c r="E2395" s="1" t="s">
        <v>2623</v>
      </c>
      <c r="F2395" s="1" t="s">
        <v>2624</v>
      </c>
      <c r="G2395" s="1"/>
    </row>
    <row r="2396" spans="1:7" x14ac:dyDescent="0.25">
      <c r="A2396" s="1"/>
      <c r="B2396" s="1"/>
      <c r="C2396" s="1"/>
      <c r="D2396" s="1" t="s">
        <v>532</v>
      </c>
      <c r="E2396" s="1"/>
      <c r="F2396" s="1"/>
      <c r="G2396" s="1">
        <v>0</v>
      </c>
    </row>
    <row r="2397" spans="1:7" x14ac:dyDescent="0.25">
      <c r="A2397" s="1"/>
      <c r="B2397" s="1"/>
      <c r="C2397" s="1" t="s">
        <v>2625</v>
      </c>
      <c r="D2397" s="1"/>
      <c r="E2397" s="1"/>
      <c r="F2397" s="1"/>
      <c r="G2397" s="1">
        <v>0</v>
      </c>
    </row>
    <row r="2398" spans="1:7" x14ac:dyDescent="0.25">
      <c r="A2398" s="1"/>
      <c r="B2398" s="1"/>
      <c r="C2398" s="1"/>
      <c r="D2398" s="1"/>
      <c r="E2398" s="1"/>
      <c r="F2398" s="1"/>
      <c r="G2398" s="1"/>
    </row>
    <row r="2399" spans="1:7" x14ac:dyDescent="0.25">
      <c r="A2399" s="1"/>
      <c r="B2399" s="1"/>
      <c r="C2399" s="2" t="s">
        <v>2626</v>
      </c>
      <c r="D2399" s="1"/>
      <c r="E2399" s="1"/>
      <c r="F2399" s="1"/>
      <c r="G2399" s="1"/>
    </row>
    <row r="2400" spans="1:7" x14ac:dyDescent="0.25">
      <c r="A2400" s="1"/>
      <c r="B2400" s="1"/>
      <c r="C2400" s="1"/>
      <c r="D2400" s="1" t="s">
        <v>529</v>
      </c>
      <c r="E2400" s="1"/>
      <c r="F2400" s="1"/>
      <c r="G2400" s="1"/>
    </row>
    <row r="2401" spans="1:7" x14ac:dyDescent="0.25">
      <c r="A2401" s="1"/>
      <c r="B2401" s="1"/>
      <c r="C2401" s="1"/>
      <c r="D2401" s="1"/>
      <c r="E2401" s="1" t="s">
        <v>2626</v>
      </c>
      <c r="F2401" s="1" t="s">
        <v>2627</v>
      </c>
      <c r="G2401" s="1">
        <v>0</v>
      </c>
    </row>
    <row r="2402" spans="1:7" x14ac:dyDescent="0.25">
      <c r="A2402" s="1"/>
      <c r="B2402" s="1"/>
      <c r="C2402" s="1"/>
      <c r="D2402" s="1" t="s">
        <v>532</v>
      </c>
      <c r="E2402" s="1"/>
      <c r="F2402" s="1"/>
      <c r="G2402" s="1">
        <v>0</v>
      </c>
    </row>
    <row r="2403" spans="1:7" x14ac:dyDescent="0.25">
      <c r="A2403" s="1"/>
      <c r="B2403" s="1"/>
      <c r="C2403" s="1" t="s">
        <v>2628</v>
      </c>
      <c r="D2403" s="1"/>
      <c r="E2403" s="1"/>
      <c r="F2403" s="1"/>
      <c r="G2403" s="1">
        <v>0</v>
      </c>
    </row>
    <row r="2404" spans="1:7" x14ac:dyDescent="0.25">
      <c r="A2404" s="1"/>
      <c r="B2404" s="1"/>
      <c r="C2404" s="1"/>
      <c r="D2404" s="1"/>
      <c r="E2404" s="1"/>
      <c r="F2404" s="1"/>
      <c r="G2404" s="1"/>
    </row>
    <row r="2405" spans="1:7" x14ac:dyDescent="0.25">
      <c r="A2405" s="1"/>
      <c r="B2405" s="1"/>
      <c r="C2405" s="2" t="s">
        <v>2629</v>
      </c>
      <c r="D2405" s="1"/>
      <c r="E2405" s="1"/>
      <c r="F2405" s="1"/>
      <c r="G2405" s="1"/>
    </row>
    <row r="2406" spans="1:7" x14ac:dyDescent="0.25">
      <c r="A2406" s="1"/>
      <c r="B2406" s="1"/>
      <c r="C2406" s="1"/>
      <c r="D2406" s="1" t="s">
        <v>529</v>
      </c>
      <c r="E2406" s="1"/>
      <c r="F2406" s="1"/>
      <c r="G2406" s="1"/>
    </row>
    <row r="2407" spans="1:7" x14ac:dyDescent="0.25">
      <c r="A2407" s="1"/>
      <c r="B2407" s="1"/>
      <c r="C2407" s="1"/>
      <c r="D2407" s="1"/>
      <c r="E2407" s="1" t="s">
        <v>2629</v>
      </c>
      <c r="F2407" s="1" t="s">
        <v>2630</v>
      </c>
      <c r="G2407" s="1">
        <v>88711</v>
      </c>
    </row>
    <row r="2408" spans="1:7" x14ac:dyDescent="0.25">
      <c r="A2408" s="1"/>
      <c r="B2408" s="1"/>
      <c r="C2408" s="1"/>
      <c r="D2408" s="1" t="s">
        <v>532</v>
      </c>
      <c r="E2408" s="1"/>
      <c r="F2408" s="1"/>
      <c r="G2408" s="1">
        <v>88711</v>
      </c>
    </row>
    <row r="2409" spans="1:7" x14ac:dyDescent="0.25">
      <c r="A2409" s="1"/>
      <c r="B2409" s="1"/>
      <c r="C2409" s="1" t="s">
        <v>2631</v>
      </c>
      <c r="D2409" s="1"/>
      <c r="E2409" s="1"/>
      <c r="F2409" s="1"/>
      <c r="G2409" s="1">
        <v>88711</v>
      </c>
    </row>
    <row r="2410" spans="1:7" x14ac:dyDescent="0.25">
      <c r="A2410" s="1"/>
      <c r="B2410" s="1"/>
      <c r="C2410" s="1"/>
      <c r="D2410" s="1"/>
      <c r="E2410" s="1"/>
      <c r="F2410" s="1"/>
      <c r="G2410" s="1"/>
    </row>
    <row r="2411" spans="1:7" x14ac:dyDescent="0.25">
      <c r="A2411" s="1"/>
      <c r="B2411" s="1"/>
      <c r="C2411" s="2" t="s">
        <v>2632</v>
      </c>
      <c r="D2411" s="1"/>
      <c r="E2411" s="1"/>
      <c r="F2411" s="1"/>
      <c r="G2411" s="1"/>
    </row>
    <row r="2412" spans="1:7" x14ac:dyDescent="0.25">
      <c r="A2412" s="1"/>
      <c r="B2412" s="1"/>
      <c r="C2412" s="1"/>
      <c r="D2412" s="1" t="s">
        <v>529</v>
      </c>
      <c r="E2412" s="1"/>
      <c r="F2412" s="1"/>
      <c r="G2412" s="1"/>
    </row>
    <row r="2413" spans="1:7" x14ac:dyDescent="0.25">
      <c r="A2413" s="1"/>
      <c r="B2413" s="1"/>
      <c r="C2413" s="1"/>
      <c r="D2413" s="1"/>
      <c r="E2413" s="1" t="s">
        <v>2632</v>
      </c>
      <c r="F2413" s="1" t="s">
        <v>2633</v>
      </c>
      <c r="G2413" s="1">
        <v>1000000</v>
      </c>
    </row>
    <row r="2414" spans="1:7" x14ac:dyDescent="0.25">
      <c r="A2414" s="1"/>
      <c r="B2414" s="1"/>
      <c r="C2414" s="1"/>
      <c r="D2414" s="1" t="s">
        <v>532</v>
      </c>
      <c r="E2414" s="1"/>
      <c r="F2414" s="1"/>
      <c r="G2414" s="1">
        <v>1000000</v>
      </c>
    </row>
    <row r="2415" spans="1:7" x14ac:dyDescent="0.25">
      <c r="A2415" s="1"/>
      <c r="B2415" s="1"/>
      <c r="C2415" s="1" t="s">
        <v>2634</v>
      </c>
      <c r="D2415" s="1"/>
      <c r="E2415" s="1"/>
      <c r="F2415" s="1"/>
      <c r="G2415" s="1">
        <v>1000000</v>
      </c>
    </row>
    <row r="2416" spans="1:7" x14ac:dyDescent="0.25">
      <c r="A2416" s="1"/>
      <c r="B2416" s="1"/>
      <c r="C2416" s="1"/>
      <c r="D2416" s="1"/>
      <c r="E2416" s="1"/>
      <c r="F2416" s="1"/>
      <c r="G2416" s="1"/>
    </row>
    <row r="2417" spans="1:7" x14ac:dyDescent="0.25">
      <c r="A2417" s="1"/>
      <c r="B2417" s="1"/>
      <c r="C2417" s="2" t="s">
        <v>2635</v>
      </c>
      <c r="D2417" s="1"/>
      <c r="E2417" s="1"/>
      <c r="F2417" s="1"/>
      <c r="G2417" s="1"/>
    </row>
    <row r="2418" spans="1:7" x14ac:dyDescent="0.25">
      <c r="A2418" s="1"/>
      <c r="B2418" s="1"/>
      <c r="C2418" s="1"/>
      <c r="D2418" s="1" t="s">
        <v>529</v>
      </c>
      <c r="E2418" s="1"/>
      <c r="F2418" s="1"/>
      <c r="G2418" s="1"/>
    </row>
    <row r="2419" spans="1:7" x14ac:dyDescent="0.25">
      <c r="A2419" s="1"/>
      <c r="B2419" s="1"/>
      <c r="C2419" s="1"/>
      <c r="D2419" s="1"/>
      <c r="E2419" s="1" t="s">
        <v>2635</v>
      </c>
      <c r="F2419" s="1" t="s">
        <v>2636</v>
      </c>
      <c r="G2419" s="1">
        <v>0</v>
      </c>
    </row>
    <row r="2420" spans="1:7" x14ac:dyDescent="0.25">
      <c r="A2420" s="1"/>
      <c r="B2420" s="1"/>
      <c r="C2420" s="1"/>
      <c r="D2420" s="1" t="s">
        <v>532</v>
      </c>
      <c r="E2420" s="1"/>
      <c r="F2420" s="1"/>
      <c r="G2420" s="1">
        <v>0</v>
      </c>
    </row>
    <row r="2421" spans="1:7" x14ac:dyDescent="0.25">
      <c r="A2421" s="1"/>
      <c r="B2421" s="1"/>
      <c r="C2421" s="1" t="s">
        <v>2637</v>
      </c>
      <c r="D2421" s="1"/>
      <c r="E2421" s="1"/>
      <c r="F2421" s="1"/>
      <c r="G2421" s="1">
        <v>0</v>
      </c>
    </row>
    <row r="2422" spans="1:7" x14ac:dyDescent="0.25">
      <c r="A2422" s="1"/>
      <c r="B2422" s="1"/>
      <c r="C2422" s="1"/>
      <c r="D2422" s="1"/>
      <c r="E2422" s="1"/>
      <c r="F2422" s="1"/>
      <c r="G2422" s="1"/>
    </row>
    <row r="2423" spans="1:7" x14ac:dyDescent="0.25">
      <c r="A2423" s="1"/>
      <c r="B2423" s="1"/>
      <c r="C2423" s="2" t="s">
        <v>2638</v>
      </c>
      <c r="D2423" s="1"/>
      <c r="E2423" s="1"/>
      <c r="F2423" s="1"/>
      <c r="G2423" s="1"/>
    </row>
    <row r="2424" spans="1:7" x14ac:dyDescent="0.25">
      <c r="A2424" s="1"/>
      <c r="B2424" s="1"/>
      <c r="C2424" s="1"/>
      <c r="D2424" s="1" t="s">
        <v>529</v>
      </c>
      <c r="E2424" s="1"/>
      <c r="F2424" s="1"/>
      <c r="G2424" s="1"/>
    </row>
    <row r="2425" spans="1:7" x14ac:dyDescent="0.25">
      <c r="A2425" s="1"/>
      <c r="B2425" s="1"/>
      <c r="C2425" s="1"/>
      <c r="D2425" s="1"/>
      <c r="E2425" s="1" t="s">
        <v>2639</v>
      </c>
      <c r="F2425" s="1" t="s">
        <v>2640</v>
      </c>
      <c r="G2425" s="1">
        <v>0</v>
      </c>
    </row>
    <row r="2426" spans="1:7" x14ac:dyDescent="0.25">
      <c r="A2426" s="1"/>
      <c r="B2426" s="1"/>
      <c r="C2426" s="1"/>
      <c r="D2426" s="1" t="s">
        <v>532</v>
      </c>
      <c r="E2426" s="1"/>
      <c r="F2426" s="1"/>
      <c r="G2426" s="1">
        <v>0</v>
      </c>
    </row>
    <row r="2427" spans="1:7" x14ac:dyDescent="0.25">
      <c r="A2427" s="1"/>
      <c r="B2427" s="1"/>
      <c r="C2427" s="1" t="s">
        <v>2641</v>
      </c>
      <c r="D2427" s="1"/>
      <c r="E2427" s="1"/>
      <c r="F2427" s="1"/>
      <c r="G2427" s="1">
        <v>0</v>
      </c>
    </row>
    <row r="2428" spans="1:7" x14ac:dyDescent="0.25">
      <c r="A2428" s="1"/>
      <c r="B2428" s="1"/>
      <c r="C2428" s="1"/>
      <c r="D2428" s="1"/>
      <c r="E2428" s="1"/>
      <c r="F2428" s="1"/>
      <c r="G2428" s="1"/>
    </row>
    <row r="2429" spans="1:7" x14ac:dyDescent="0.25">
      <c r="A2429" s="1"/>
      <c r="B2429" s="1"/>
      <c r="C2429" s="2" t="s">
        <v>2642</v>
      </c>
      <c r="D2429" s="1"/>
      <c r="E2429" s="1"/>
      <c r="F2429" s="1"/>
      <c r="G2429" s="1"/>
    </row>
    <row r="2430" spans="1:7" x14ac:dyDescent="0.25">
      <c r="A2430" s="1"/>
      <c r="B2430" s="1"/>
      <c r="C2430" s="1"/>
      <c r="D2430" s="1" t="s">
        <v>529</v>
      </c>
      <c r="E2430" s="1"/>
      <c r="F2430" s="1"/>
      <c r="G2430" s="1"/>
    </row>
    <row r="2431" spans="1:7" x14ac:dyDescent="0.25">
      <c r="A2431" s="1"/>
      <c r="B2431" s="1"/>
      <c r="C2431" s="1"/>
      <c r="D2431" s="1"/>
      <c r="E2431" s="1" t="s">
        <v>2642</v>
      </c>
      <c r="F2431" s="1" t="s">
        <v>2643</v>
      </c>
      <c r="G2431" s="1">
        <v>0</v>
      </c>
    </row>
    <row r="2432" spans="1:7" x14ac:dyDescent="0.25">
      <c r="A2432" s="1"/>
      <c r="B2432" s="1"/>
      <c r="C2432" s="1"/>
      <c r="D2432" s="1" t="s">
        <v>532</v>
      </c>
      <c r="E2432" s="1"/>
      <c r="F2432" s="1"/>
      <c r="G2432" s="1">
        <v>0</v>
      </c>
    </row>
    <row r="2433" spans="1:7" x14ac:dyDescent="0.25">
      <c r="A2433" s="1"/>
      <c r="B2433" s="1"/>
      <c r="C2433" s="1" t="s">
        <v>2644</v>
      </c>
      <c r="D2433" s="1"/>
      <c r="E2433" s="1"/>
      <c r="F2433" s="1"/>
      <c r="G2433" s="1">
        <v>0</v>
      </c>
    </row>
    <row r="2434" spans="1:7" x14ac:dyDescent="0.25">
      <c r="A2434" s="1"/>
      <c r="B2434" s="1"/>
      <c r="C2434" s="1"/>
      <c r="D2434" s="1"/>
      <c r="E2434" s="1"/>
      <c r="F2434" s="1"/>
      <c r="G2434" s="1"/>
    </row>
    <row r="2435" spans="1:7" x14ac:dyDescent="0.25">
      <c r="A2435" s="1"/>
      <c r="B2435" s="1"/>
      <c r="C2435" s="2" t="s">
        <v>2645</v>
      </c>
      <c r="D2435" s="1"/>
      <c r="E2435" s="1"/>
      <c r="F2435" s="1"/>
      <c r="G2435" s="1"/>
    </row>
    <row r="2436" spans="1:7" x14ac:dyDescent="0.25">
      <c r="A2436" s="1"/>
      <c r="B2436" s="1"/>
      <c r="C2436" s="1"/>
      <c r="D2436" s="1" t="s">
        <v>529</v>
      </c>
      <c r="E2436" s="1"/>
      <c r="F2436" s="1"/>
      <c r="G2436" s="1"/>
    </row>
    <row r="2437" spans="1:7" x14ac:dyDescent="0.25">
      <c r="A2437" s="1"/>
      <c r="B2437" s="1"/>
      <c r="C2437" s="1"/>
      <c r="D2437" s="1"/>
      <c r="E2437" s="1" t="s">
        <v>2645</v>
      </c>
      <c r="F2437" s="1" t="s">
        <v>2646</v>
      </c>
      <c r="G2437" s="1"/>
    </row>
    <row r="2438" spans="1:7" x14ac:dyDescent="0.25">
      <c r="A2438" s="1"/>
      <c r="B2438" s="1"/>
      <c r="C2438" s="1"/>
      <c r="D2438" s="1" t="s">
        <v>532</v>
      </c>
      <c r="E2438" s="1"/>
      <c r="F2438" s="1"/>
      <c r="G2438" s="1">
        <v>0</v>
      </c>
    </row>
    <row r="2439" spans="1:7" x14ac:dyDescent="0.25">
      <c r="A2439" s="1"/>
      <c r="B2439" s="1"/>
      <c r="C2439" s="1" t="s">
        <v>2647</v>
      </c>
      <c r="D2439" s="1"/>
      <c r="E2439" s="1"/>
      <c r="F2439" s="1"/>
      <c r="G2439" s="1">
        <v>0</v>
      </c>
    </row>
    <row r="2440" spans="1:7" x14ac:dyDescent="0.25">
      <c r="A2440" s="1"/>
      <c r="B2440" s="1" t="s">
        <v>2648</v>
      </c>
      <c r="C2440" s="1"/>
      <c r="D2440" s="1"/>
      <c r="E2440" s="1"/>
      <c r="F2440" s="1"/>
      <c r="G2440" s="1">
        <v>2324993</v>
      </c>
    </row>
    <row r="2441" spans="1:7" x14ac:dyDescent="0.25">
      <c r="A2441" s="1" t="s">
        <v>2649</v>
      </c>
      <c r="B2441" s="1"/>
      <c r="C2441" s="1"/>
      <c r="D2441" s="1"/>
      <c r="E2441" s="1"/>
      <c r="F2441" s="1"/>
      <c r="G2441" s="1">
        <v>48574407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8"/>
  <sheetViews>
    <sheetView workbookViewId="0">
      <selection activeCell="C25" sqref="C25"/>
    </sheetView>
  </sheetViews>
  <sheetFormatPr defaultRowHeight="15" x14ac:dyDescent="0.25"/>
  <cols>
    <col min="1" max="1" width="21" bestFit="1" customWidth="1"/>
    <col min="2" max="2" width="27" bestFit="1" customWidth="1"/>
    <col min="3" max="3" width="32.42578125" bestFit="1" customWidth="1"/>
    <col min="4" max="4" width="32" bestFit="1" customWidth="1"/>
    <col min="5" max="5" width="34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2792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10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17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18</v>
      </c>
      <c r="F5" s="1" t="s">
        <v>2791</v>
      </c>
      <c r="G5" s="1">
        <v>4000</v>
      </c>
    </row>
    <row r="6" spans="1:7" x14ac:dyDescent="0.25">
      <c r="A6" s="1"/>
      <c r="B6" s="1"/>
      <c r="C6" s="1"/>
      <c r="D6" s="1"/>
      <c r="E6" s="1" t="s">
        <v>20</v>
      </c>
      <c r="F6" s="1" t="s">
        <v>2790</v>
      </c>
      <c r="G6" s="1">
        <v>4400</v>
      </c>
    </row>
    <row r="7" spans="1:7" x14ac:dyDescent="0.25">
      <c r="A7" s="1"/>
      <c r="B7" s="1"/>
      <c r="C7" s="1" t="s">
        <v>22</v>
      </c>
      <c r="D7" s="1"/>
      <c r="E7" s="1"/>
      <c r="F7" s="1"/>
      <c r="G7" s="1">
        <v>8400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2789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12</v>
      </c>
      <c r="F10" s="1" t="s">
        <v>2788</v>
      </c>
      <c r="G10" s="1">
        <v>1271377</v>
      </c>
    </row>
    <row r="11" spans="1:7" x14ac:dyDescent="0.25">
      <c r="A11" s="1"/>
      <c r="B11" s="1"/>
      <c r="C11" s="1"/>
      <c r="D11" s="1"/>
      <c r="E11" s="1" t="s">
        <v>14</v>
      </c>
      <c r="F11" s="1" t="s">
        <v>2787</v>
      </c>
      <c r="G11" s="1">
        <v>18000</v>
      </c>
    </row>
    <row r="12" spans="1:7" x14ac:dyDescent="0.25">
      <c r="A12" s="1"/>
      <c r="B12" s="1"/>
      <c r="C12" s="1" t="s">
        <v>2786</v>
      </c>
      <c r="D12" s="1"/>
      <c r="E12" s="1"/>
      <c r="F12" s="1"/>
      <c r="G12" s="1">
        <v>1289377</v>
      </c>
    </row>
    <row r="13" spans="1:7" x14ac:dyDescent="0.25">
      <c r="A13" s="1"/>
      <c r="B13" s="1" t="s">
        <v>23</v>
      </c>
      <c r="C13" s="1"/>
      <c r="D13" s="1"/>
      <c r="E13" s="1"/>
      <c r="F13" s="1"/>
      <c r="G13" s="1">
        <v>1297777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311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339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340</v>
      </c>
      <c r="F17" s="1" t="s">
        <v>2785</v>
      </c>
      <c r="G17" s="1">
        <v>4000</v>
      </c>
    </row>
    <row r="18" spans="1:7" x14ac:dyDescent="0.25">
      <c r="A18" s="1"/>
      <c r="B18" s="1"/>
      <c r="C18" s="1"/>
      <c r="D18" s="1"/>
      <c r="E18" s="1" t="s">
        <v>342</v>
      </c>
      <c r="F18" s="1" t="s">
        <v>2784</v>
      </c>
      <c r="G18" s="1">
        <v>0</v>
      </c>
    </row>
    <row r="19" spans="1:7" x14ac:dyDescent="0.25">
      <c r="A19" s="1"/>
      <c r="B19" s="1"/>
      <c r="C19" s="1" t="s">
        <v>394</v>
      </c>
      <c r="D19" s="1"/>
      <c r="E19" s="1"/>
      <c r="F19" s="1"/>
      <c r="G19" s="1">
        <v>4000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2783</v>
      </c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2782</v>
      </c>
      <c r="F22" s="1" t="s">
        <v>2781</v>
      </c>
      <c r="G22" s="1">
        <v>100</v>
      </c>
    </row>
    <row r="23" spans="1:7" x14ac:dyDescent="0.25">
      <c r="A23" s="1"/>
      <c r="B23" s="1"/>
      <c r="C23" s="1"/>
      <c r="D23" s="1"/>
      <c r="E23" s="1" t="s">
        <v>2780</v>
      </c>
      <c r="F23" s="1" t="s">
        <v>2779</v>
      </c>
      <c r="G23" s="1">
        <v>0</v>
      </c>
    </row>
    <row r="24" spans="1:7" x14ac:dyDescent="0.25">
      <c r="A24" s="1"/>
      <c r="B24" s="1"/>
      <c r="C24" s="1"/>
      <c r="D24" s="1"/>
      <c r="E24" s="1" t="s">
        <v>372</v>
      </c>
      <c r="F24" s="1" t="s">
        <v>2778</v>
      </c>
      <c r="G24" s="1">
        <v>0</v>
      </c>
    </row>
    <row r="25" spans="1:7" x14ac:dyDescent="0.25">
      <c r="A25" s="1"/>
      <c r="B25" s="1"/>
      <c r="C25" s="1"/>
      <c r="D25" s="1"/>
      <c r="E25" s="1" t="s">
        <v>311</v>
      </c>
      <c r="F25" s="1" t="s">
        <v>2777</v>
      </c>
      <c r="G25" s="1">
        <v>15000</v>
      </c>
    </row>
    <row r="26" spans="1:7" x14ac:dyDescent="0.25">
      <c r="A26" s="1"/>
      <c r="B26" s="1"/>
      <c r="C26" s="1"/>
      <c r="D26" s="1"/>
      <c r="E26" s="1" t="s">
        <v>2776</v>
      </c>
      <c r="F26" s="1" t="s">
        <v>2775</v>
      </c>
      <c r="G26" s="1">
        <v>20000</v>
      </c>
    </row>
    <row r="27" spans="1:7" x14ac:dyDescent="0.25">
      <c r="A27" s="1"/>
      <c r="B27" s="1"/>
      <c r="C27" s="1" t="s">
        <v>2774</v>
      </c>
      <c r="D27" s="1"/>
      <c r="E27" s="1"/>
      <c r="F27" s="1"/>
      <c r="G27" s="1">
        <v>35100</v>
      </c>
    </row>
    <row r="28" spans="1:7" x14ac:dyDescent="0.25">
      <c r="A28" s="1"/>
      <c r="B28" s="1" t="s">
        <v>395</v>
      </c>
      <c r="C28" s="1"/>
      <c r="D28" s="1"/>
      <c r="E28" s="1"/>
      <c r="F28" s="1"/>
      <c r="G28" s="1">
        <v>39100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 t="s">
        <v>396</v>
      </c>
      <c r="C30" s="1"/>
      <c r="D30" s="1"/>
      <c r="E30" s="1"/>
      <c r="F30" s="1"/>
      <c r="G30" s="1"/>
    </row>
    <row r="31" spans="1:7" x14ac:dyDescent="0.25">
      <c r="A31" s="1"/>
      <c r="B31" s="1"/>
      <c r="C31" s="1" t="s">
        <v>397</v>
      </c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 t="s">
        <v>2773</v>
      </c>
      <c r="F32" s="1" t="s">
        <v>2772</v>
      </c>
      <c r="G32" s="1">
        <v>20000</v>
      </c>
    </row>
    <row r="33" spans="1:7" x14ac:dyDescent="0.25">
      <c r="A33" s="1"/>
      <c r="B33" s="1"/>
      <c r="C33" s="1"/>
      <c r="D33" s="1"/>
      <c r="E33" s="1" t="s">
        <v>2771</v>
      </c>
      <c r="F33" s="1" t="s">
        <v>2770</v>
      </c>
      <c r="G33" s="1">
        <v>8500</v>
      </c>
    </row>
    <row r="34" spans="1:7" x14ac:dyDescent="0.25">
      <c r="A34" s="1"/>
      <c r="B34" s="1"/>
      <c r="C34" s="1"/>
      <c r="D34" s="1"/>
      <c r="E34" s="1" t="s">
        <v>2769</v>
      </c>
      <c r="F34" s="1" t="s">
        <v>2768</v>
      </c>
      <c r="G34" s="1">
        <v>90000</v>
      </c>
    </row>
    <row r="35" spans="1:7" x14ac:dyDescent="0.25">
      <c r="A35" s="1"/>
      <c r="B35" s="1"/>
      <c r="C35" s="1"/>
      <c r="D35" s="1"/>
      <c r="E35" s="1" t="s">
        <v>2767</v>
      </c>
      <c r="F35" s="1" t="s">
        <v>2766</v>
      </c>
      <c r="G35" s="1">
        <v>220000</v>
      </c>
    </row>
    <row r="36" spans="1:7" x14ac:dyDescent="0.25">
      <c r="A36" s="1"/>
      <c r="B36" s="1"/>
      <c r="C36" s="1" t="s">
        <v>420</v>
      </c>
      <c r="D36" s="1"/>
      <c r="E36" s="1"/>
      <c r="F36" s="1"/>
      <c r="G36" s="1">
        <v>338500</v>
      </c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 t="s">
        <v>433</v>
      </c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 t="s">
        <v>2765</v>
      </c>
      <c r="F39" s="1" t="s">
        <v>2764</v>
      </c>
      <c r="G39" s="1">
        <v>30556</v>
      </c>
    </row>
    <row r="40" spans="1:7" x14ac:dyDescent="0.25">
      <c r="A40" s="1"/>
      <c r="B40" s="1"/>
      <c r="C40" s="1"/>
      <c r="D40" s="1"/>
      <c r="E40" s="1" t="s">
        <v>2763</v>
      </c>
      <c r="F40" s="1" t="s">
        <v>2762</v>
      </c>
      <c r="G40" s="1">
        <v>0</v>
      </c>
    </row>
    <row r="41" spans="1:7" x14ac:dyDescent="0.25">
      <c r="A41" s="1"/>
      <c r="B41" s="1"/>
      <c r="C41" s="1"/>
      <c r="D41" s="1"/>
      <c r="E41" s="1" t="s">
        <v>2761</v>
      </c>
      <c r="F41" s="1" t="s">
        <v>2760</v>
      </c>
      <c r="G41" s="1">
        <v>0</v>
      </c>
    </row>
    <row r="42" spans="1:7" x14ac:dyDescent="0.25">
      <c r="A42" s="1"/>
      <c r="B42" s="1"/>
      <c r="C42" s="1"/>
      <c r="D42" s="1"/>
      <c r="E42" s="1" t="s">
        <v>2759</v>
      </c>
      <c r="F42" s="1" t="s">
        <v>2758</v>
      </c>
      <c r="G42" s="1">
        <v>0</v>
      </c>
    </row>
    <row r="43" spans="1:7" x14ac:dyDescent="0.25">
      <c r="A43" s="1"/>
      <c r="B43" s="1"/>
      <c r="C43" s="1"/>
      <c r="D43" s="1"/>
      <c r="E43" s="1" t="s">
        <v>2757</v>
      </c>
      <c r="F43" s="1" t="s">
        <v>2756</v>
      </c>
      <c r="G43" s="1">
        <v>0</v>
      </c>
    </row>
    <row r="44" spans="1:7" x14ac:dyDescent="0.25">
      <c r="A44" s="1"/>
      <c r="B44" s="1"/>
      <c r="C44" s="1"/>
      <c r="D44" s="1"/>
      <c r="E44" s="1" t="s">
        <v>446</v>
      </c>
      <c r="F44" s="1" t="s">
        <v>2755</v>
      </c>
      <c r="G44" s="1">
        <v>0</v>
      </c>
    </row>
    <row r="45" spans="1:7" x14ac:dyDescent="0.25">
      <c r="A45" s="1"/>
      <c r="B45" s="1"/>
      <c r="C45" s="1"/>
      <c r="D45" s="1"/>
      <c r="E45" s="1" t="s">
        <v>2754</v>
      </c>
      <c r="F45" s="1" t="s">
        <v>2753</v>
      </c>
      <c r="G45" s="1">
        <v>0</v>
      </c>
    </row>
    <row r="46" spans="1:7" x14ac:dyDescent="0.25">
      <c r="A46" s="1"/>
      <c r="B46" s="1"/>
      <c r="C46" s="1"/>
      <c r="D46" s="1"/>
      <c r="E46" s="1" t="s">
        <v>2752</v>
      </c>
      <c r="F46" s="1" t="s">
        <v>2751</v>
      </c>
      <c r="G46" s="1">
        <v>0</v>
      </c>
    </row>
    <row r="47" spans="1:7" x14ac:dyDescent="0.25">
      <c r="A47" s="1"/>
      <c r="B47" s="1"/>
      <c r="C47" s="1"/>
      <c r="D47" s="1"/>
      <c r="E47" s="1" t="s">
        <v>2750</v>
      </c>
      <c r="F47" s="1" t="s">
        <v>2749</v>
      </c>
      <c r="G47" s="1">
        <v>0</v>
      </c>
    </row>
    <row r="48" spans="1:7" x14ac:dyDescent="0.25">
      <c r="A48" s="1"/>
      <c r="B48" s="1"/>
      <c r="C48" s="1"/>
      <c r="D48" s="1"/>
      <c r="E48" s="1" t="s">
        <v>2748</v>
      </c>
      <c r="F48" s="1" t="s">
        <v>2747</v>
      </c>
      <c r="G48" s="1">
        <v>0</v>
      </c>
    </row>
    <row r="49" spans="1:7" x14ac:dyDescent="0.25">
      <c r="A49" s="1"/>
      <c r="B49" s="1"/>
      <c r="C49" s="1"/>
      <c r="D49" s="1"/>
      <c r="E49" s="1" t="s">
        <v>2746</v>
      </c>
      <c r="F49" s="1" t="s">
        <v>2745</v>
      </c>
      <c r="G49" s="1">
        <v>0</v>
      </c>
    </row>
    <row r="50" spans="1:7" x14ac:dyDescent="0.25">
      <c r="A50" s="1"/>
      <c r="B50" s="1"/>
      <c r="C50" s="1"/>
      <c r="D50" s="1"/>
      <c r="E50" s="1" t="s">
        <v>2744</v>
      </c>
      <c r="F50" s="1" t="s">
        <v>2743</v>
      </c>
      <c r="G50" s="1">
        <v>0</v>
      </c>
    </row>
    <row r="51" spans="1:7" x14ac:dyDescent="0.25">
      <c r="A51" s="1"/>
      <c r="B51" s="1"/>
      <c r="C51" s="1" t="s">
        <v>476</v>
      </c>
      <c r="D51" s="1"/>
      <c r="E51" s="1"/>
      <c r="F51" s="1"/>
      <c r="G51" s="1">
        <v>30556</v>
      </c>
    </row>
    <row r="52" spans="1:7" x14ac:dyDescent="0.25">
      <c r="A52" s="1"/>
      <c r="B52" s="1" t="s">
        <v>477</v>
      </c>
      <c r="C52" s="1"/>
      <c r="D52" s="1"/>
      <c r="E52" s="1"/>
      <c r="F52" s="1"/>
      <c r="G52" s="1">
        <v>369056</v>
      </c>
    </row>
    <row r="53" spans="1:7" x14ac:dyDescent="0.25">
      <c r="A53" s="1" t="s">
        <v>478</v>
      </c>
      <c r="B53" s="1"/>
      <c r="C53" s="1"/>
      <c r="D53" s="1"/>
      <c r="E53" s="1"/>
      <c r="F53" s="1"/>
      <c r="G53" s="1">
        <v>1705933</v>
      </c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 t="s">
        <v>479</v>
      </c>
      <c r="B55" s="1"/>
      <c r="C55" s="1"/>
      <c r="D55" s="1"/>
      <c r="E55" s="1"/>
      <c r="F55" s="1"/>
      <c r="G55" s="1"/>
    </row>
    <row r="56" spans="1:7" x14ac:dyDescent="0.25">
      <c r="A56" s="1"/>
      <c r="B56" s="1" t="s">
        <v>2742</v>
      </c>
      <c r="C56" s="1"/>
      <c r="D56" s="1"/>
      <c r="E56" s="1"/>
      <c r="F56" s="1"/>
      <c r="G56" s="1"/>
    </row>
    <row r="57" spans="1:7" x14ac:dyDescent="0.25">
      <c r="A57" s="1"/>
      <c r="B57" s="1"/>
      <c r="C57" s="1" t="s">
        <v>2741</v>
      </c>
      <c r="D57" s="1"/>
      <c r="E57" s="1"/>
      <c r="F57" s="1"/>
      <c r="G57" s="1"/>
    </row>
    <row r="58" spans="1:7" x14ac:dyDescent="0.25">
      <c r="A58" s="1"/>
      <c r="B58" s="1"/>
      <c r="C58" s="1"/>
      <c r="D58" s="1" t="s">
        <v>482</v>
      </c>
      <c r="E58" s="1"/>
      <c r="F58" s="1"/>
      <c r="G58" s="1"/>
    </row>
    <row r="59" spans="1:7" x14ac:dyDescent="0.25">
      <c r="A59" s="1"/>
      <c r="B59" s="1"/>
      <c r="C59" s="1"/>
      <c r="D59" s="1"/>
      <c r="E59" s="1" t="s">
        <v>2740</v>
      </c>
      <c r="F59" s="1" t="s">
        <v>2739</v>
      </c>
      <c r="G59" s="1">
        <v>84551</v>
      </c>
    </row>
    <row r="60" spans="1:7" x14ac:dyDescent="0.25">
      <c r="A60" s="1"/>
      <c r="B60" s="1"/>
      <c r="C60" s="1"/>
      <c r="D60" s="1"/>
      <c r="E60" s="1" t="s">
        <v>2738</v>
      </c>
      <c r="F60" s="1" t="s">
        <v>2737</v>
      </c>
      <c r="G60" s="1">
        <v>67850</v>
      </c>
    </row>
    <row r="61" spans="1:7" x14ac:dyDescent="0.25">
      <c r="A61" s="1"/>
      <c r="B61" s="1"/>
      <c r="C61" s="1"/>
      <c r="D61" s="1"/>
      <c r="E61" s="1" t="s">
        <v>2736</v>
      </c>
      <c r="F61" s="1" t="s">
        <v>2735</v>
      </c>
      <c r="G61" s="1">
        <v>57512</v>
      </c>
    </row>
    <row r="62" spans="1:7" x14ac:dyDescent="0.25">
      <c r="A62" s="1"/>
      <c r="B62" s="1"/>
      <c r="C62" s="1"/>
      <c r="D62" s="1"/>
      <c r="E62" s="1" t="s">
        <v>2734</v>
      </c>
      <c r="F62" s="1" t="s">
        <v>2733</v>
      </c>
      <c r="G62" s="1">
        <v>0</v>
      </c>
    </row>
    <row r="63" spans="1:7" x14ac:dyDescent="0.25">
      <c r="A63" s="1"/>
      <c r="B63" s="1"/>
      <c r="C63" s="1"/>
      <c r="D63" s="1"/>
      <c r="E63" s="1" t="s">
        <v>2732</v>
      </c>
      <c r="F63" s="1" t="s">
        <v>2731</v>
      </c>
      <c r="G63" s="1">
        <v>53477</v>
      </c>
    </row>
    <row r="64" spans="1:7" x14ac:dyDescent="0.25">
      <c r="A64" s="1"/>
      <c r="B64" s="1"/>
      <c r="C64" s="1"/>
      <c r="D64" s="1"/>
      <c r="E64" s="1" t="s">
        <v>2730</v>
      </c>
      <c r="F64" s="1" t="s">
        <v>2729</v>
      </c>
      <c r="G64" s="1">
        <v>350168</v>
      </c>
    </row>
    <row r="65" spans="1:7" x14ac:dyDescent="0.25">
      <c r="A65" s="1"/>
      <c r="B65" s="1"/>
      <c r="C65" s="1"/>
      <c r="D65" s="1"/>
      <c r="E65" s="1" t="s">
        <v>2728</v>
      </c>
      <c r="F65" s="1" t="s">
        <v>2727</v>
      </c>
      <c r="G65" s="1">
        <v>0</v>
      </c>
    </row>
    <row r="66" spans="1:7" x14ac:dyDescent="0.25">
      <c r="A66" s="1"/>
      <c r="B66" s="1"/>
      <c r="C66" s="1"/>
      <c r="D66" s="1"/>
      <c r="E66" s="1" t="s">
        <v>2726</v>
      </c>
      <c r="F66" s="1" t="s">
        <v>2725</v>
      </c>
      <c r="G66" s="1">
        <v>15935</v>
      </c>
    </row>
    <row r="67" spans="1:7" x14ac:dyDescent="0.25">
      <c r="A67" s="1"/>
      <c r="B67" s="1"/>
      <c r="C67" s="1"/>
      <c r="D67" s="1"/>
      <c r="E67" s="1" t="s">
        <v>493</v>
      </c>
      <c r="F67" s="1" t="s">
        <v>2724</v>
      </c>
      <c r="G67" s="1">
        <v>2000</v>
      </c>
    </row>
    <row r="68" spans="1:7" x14ac:dyDescent="0.25">
      <c r="A68" s="1"/>
      <c r="B68" s="1"/>
      <c r="C68" s="1"/>
      <c r="D68" s="1"/>
      <c r="E68" s="1" t="s">
        <v>495</v>
      </c>
      <c r="F68" s="1" t="s">
        <v>2723</v>
      </c>
      <c r="G68" s="1">
        <v>3000</v>
      </c>
    </row>
    <row r="69" spans="1:7" x14ac:dyDescent="0.25">
      <c r="A69" s="1"/>
      <c r="B69" s="1"/>
      <c r="C69" s="1"/>
      <c r="D69" s="1"/>
      <c r="E69" s="1" t="s">
        <v>497</v>
      </c>
      <c r="F69" s="1" t="s">
        <v>2722</v>
      </c>
      <c r="G69" s="1">
        <v>7893</v>
      </c>
    </row>
    <row r="70" spans="1:7" x14ac:dyDescent="0.25">
      <c r="A70" s="1"/>
      <c r="B70" s="1"/>
      <c r="C70" s="1"/>
      <c r="D70" s="1"/>
      <c r="E70" s="1" t="s">
        <v>499</v>
      </c>
      <c r="F70" s="1" t="s">
        <v>2721</v>
      </c>
      <c r="G70" s="1">
        <v>29095</v>
      </c>
    </row>
    <row r="71" spans="1:7" x14ac:dyDescent="0.25">
      <c r="A71" s="1"/>
      <c r="B71" s="1"/>
      <c r="C71" s="1"/>
      <c r="D71" s="1"/>
      <c r="E71" s="1" t="s">
        <v>501</v>
      </c>
      <c r="F71" s="1" t="s">
        <v>2720</v>
      </c>
      <c r="G71" s="1">
        <v>3241</v>
      </c>
    </row>
    <row r="72" spans="1:7" x14ac:dyDescent="0.25">
      <c r="A72" s="1"/>
      <c r="B72" s="1"/>
      <c r="C72" s="1"/>
      <c r="D72" s="1" t="s">
        <v>503</v>
      </c>
      <c r="E72" s="1"/>
      <c r="F72" s="1"/>
      <c r="G72" s="1">
        <v>674722</v>
      </c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 t="s">
        <v>504</v>
      </c>
      <c r="E74" s="1"/>
      <c r="F74" s="1"/>
      <c r="G74" s="1"/>
    </row>
    <row r="75" spans="1:7" x14ac:dyDescent="0.25">
      <c r="A75" s="1"/>
      <c r="B75" s="1"/>
      <c r="C75" s="1"/>
      <c r="D75" s="1"/>
      <c r="E75" s="1" t="s">
        <v>505</v>
      </c>
      <c r="F75" s="1" t="s">
        <v>2719</v>
      </c>
      <c r="G75" s="1">
        <v>51617</v>
      </c>
    </row>
    <row r="76" spans="1:7" x14ac:dyDescent="0.25">
      <c r="A76" s="1"/>
      <c r="B76" s="1"/>
      <c r="C76" s="1"/>
      <c r="D76" s="1"/>
      <c r="E76" s="1" t="s">
        <v>507</v>
      </c>
      <c r="F76" s="1" t="s">
        <v>2718</v>
      </c>
      <c r="G76" s="1">
        <v>47640</v>
      </c>
    </row>
    <row r="77" spans="1:7" x14ac:dyDescent="0.25">
      <c r="A77" s="1"/>
      <c r="B77" s="1"/>
      <c r="C77" s="1"/>
      <c r="D77" s="1"/>
      <c r="E77" s="1" t="s">
        <v>509</v>
      </c>
      <c r="F77" s="1" t="s">
        <v>2717</v>
      </c>
      <c r="G77" s="1">
        <v>100303</v>
      </c>
    </row>
    <row r="78" spans="1:7" x14ac:dyDescent="0.25">
      <c r="A78" s="1"/>
      <c r="B78" s="1"/>
      <c r="C78" s="1"/>
      <c r="D78" s="1"/>
      <c r="E78" s="1" t="s">
        <v>511</v>
      </c>
      <c r="F78" s="1" t="s">
        <v>2716</v>
      </c>
      <c r="G78" s="1">
        <v>1480</v>
      </c>
    </row>
    <row r="79" spans="1:7" x14ac:dyDescent="0.25">
      <c r="A79" s="1"/>
      <c r="B79" s="1"/>
      <c r="C79" s="1"/>
      <c r="D79" s="1"/>
      <c r="E79" s="1" t="s">
        <v>2715</v>
      </c>
      <c r="F79" s="1" t="s">
        <v>2714</v>
      </c>
      <c r="G79" s="1">
        <v>10600</v>
      </c>
    </row>
    <row r="80" spans="1:7" x14ac:dyDescent="0.25">
      <c r="A80" s="1"/>
      <c r="B80" s="1"/>
      <c r="C80" s="1"/>
      <c r="D80" s="1"/>
      <c r="E80" s="1" t="s">
        <v>2713</v>
      </c>
      <c r="F80" s="1" t="s">
        <v>2712</v>
      </c>
      <c r="G80" s="1">
        <v>606</v>
      </c>
    </row>
    <row r="81" spans="1:7" x14ac:dyDescent="0.25">
      <c r="A81" s="1"/>
      <c r="B81" s="1"/>
      <c r="C81" s="1"/>
      <c r="D81" s="1" t="s">
        <v>513</v>
      </c>
      <c r="E81" s="1"/>
      <c r="F81" s="1"/>
      <c r="G81" s="1">
        <v>212246</v>
      </c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 t="s">
        <v>514</v>
      </c>
      <c r="E83" s="1"/>
      <c r="F83" s="1"/>
      <c r="G83" s="1"/>
    </row>
    <row r="84" spans="1:7" x14ac:dyDescent="0.25">
      <c r="A84" s="1"/>
      <c r="B84" s="1"/>
      <c r="C84" s="1"/>
      <c r="D84" s="1"/>
      <c r="E84" s="1" t="s">
        <v>1091</v>
      </c>
      <c r="F84" s="1" t="s">
        <v>2711</v>
      </c>
      <c r="G84" s="1">
        <v>5200</v>
      </c>
    </row>
    <row r="85" spans="1:7" x14ac:dyDescent="0.25">
      <c r="A85" s="1"/>
      <c r="B85" s="1"/>
      <c r="C85" s="1"/>
      <c r="D85" s="1"/>
      <c r="E85" s="1" t="s">
        <v>515</v>
      </c>
      <c r="F85" s="1" t="s">
        <v>2710</v>
      </c>
      <c r="G85" s="1">
        <v>0</v>
      </c>
    </row>
    <row r="86" spans="1:7" x14ac:dyDescent="0.25">
      <c r="A86" s="1"/>
      <c r="B86" s="1"/>
      <c r="C86" s="1"/>
      <c r="D86" s="1"/>
      <c r="E86" s="1" t="s">
        <v>521</v>
      </c>
      <c r="F86" s="1" t="s">
        <v>2709</v>
      </c>
      <c r="G86" s="1">
        <v>100000</v>
      </c>
    </row>
    <row r="87" spans="1:7" x14ac:dyDescent="0.25">
      <c r="A87" s="1"/>
      <c r="B87" s="1"/>
      <c r="C87" s="1"/>
      <c r="D87" s="1"/>
      <c r="E87" s="1" t="s">
        <v>1138</v>
      </c>
      <c r="F87" s="1" t="s">
        <v>2708</v>
      </c>
      <c r="G87" s="1">
        <v>85000</v>
      </c>
    </row>
    <row r="88" spans="1:7" x14ac:dyDescent="0.25">
      <c r="A88" s="1"/>
      <c r="B88" s="1"/>
      <c r="C88" s="1"/>
      <c r="D88" s="1"/>
      <c r="E88" s="1" t="s">
        <v>2707</v>
      </c>
      <c r="F88" s="1" t="s">
        <v>2706</v>
      </c>
      <c r="G88" s="1">
        <v>20000</v>
      </c>
    </row>
    <row r="89" spans="1:7" x14ac:dyDescent="0.25">
      <c r="A89" s="1"/>
      <c r="B89" s="1"/>
      <c r="C89" s="1"/>
      <c r="D89" s="1"/>
      <c r="E89" s="1" t="s">
        <v>2705</v>
      </c>
      <c r="F89" s="1" t="s">
        <v>2704</v>
      </c>
      <c r="G89" s="1">
        <v>428907</v>
      </c>
    </row>
    <row r="90" spans="1:7" x14ac:dyDescent="0.25">
      <c r="A90" s="1"/>
      <c r="B90" s="1"/>
      <c r="C90" s="1"/>
      <c r="D90" s="1"/>
      <c r="E90" s="1" t="s">
        <v>2703</v>
      </c>
      <c r="F90" s="1" t="s">
        <v>2702</v>
      </c>
      <c r="G90" s="1">
        <v>0</v>
      </c>
    </row>
    <row r="91" spans="1:7" x14ac:dyDescent="0.25">
      <c r="A91" s="1"/>
      <c r="B91" s="1"/>
      <c r="C91" s="1"/>
      <c r="D91" s="1"/>
      <c r="E91" s="1" t="s">
        <v>1922</v>
      </c>
      <c r="F91" s="1" t="s">
        <v>2701</v>
      </c>
      <c r="G91" s="1">
        <v>8000</v>
      </c>
    </row>
    <row r="92" spans="1:7" x14ac:dyDescent="0.25">
      <c r="A92" s="1"/>
      <c r="B92" s="1"/>
      <c r="C92" s="1"/>
      <c r="D92" s="1"/>
      <c r="E92" s="1" t="s">
        <v>606</v>
      </c>
      <c r="F92" s="1" t="s">
        <v>2700</v>
      </c>
      <c r="G92" s="1">
        <v>0</v>
      </c>
    </row>
    <row r="93" spans="1:7" x14ac:dyDescent="0.25">
      <c r="A93" s="1"/>
      <c r="B93" s="1"/>
      <c r="C93" s="1"/>
      <c r="D93" s="1"/>
      <c r="E93" s="1" t="s">
        <v>517</v>
      </c>
      <c r="F93" s="1" t="s">
        <v>2699</v>
      </c>
      <c r="G93" s="1">
        <v>4000</v>
      </c>
    </row>
    <row r="94" spans="1:7" x14ac:dyDescent="0.25">
      <c r="A94" s="1"/>
      <c r="B94" s="1"/>
      <c r="C94" s="1"/>
      <c r="D94" s="1"/>
      <c r="E94" s="1" t="s">
        <v>311</v>
      </c>
      <c r="F94" s="1" t="s">
        <v>2698</v>
      </c>
      <c r="G94" s="1">
        <v>1000</v>
      </c>
    </row>
    <row r="95" spans="1:7" x14ac:dyDescent="0.25">
      <c r="A95" s="1"/>
      <c r="B95" s="1"/>
      <c r="C95" s="1"/>
      <c r="D95" s="1"/>
      <c r="E95" s="1" t="s">
        <v>707</v>
      </c>
      <c r="F95" s="1" t="s">
        <v>2697</v>
      </c>
      <c r="G95" s="1">
        <v>30980</v>
      </c>
    </row>
    <row r="96" spans="1:7" x14ac:dyDescent="0.25">
      <c r="A96" s="1"/>
      <c r="B96" s="1"/>
      <c r="C96" s="1"/>
      <c r="D96" s="1"/>
      <c r="E96" s="1" t="s">
        <v>2036</v>
      </c>
      <c r="F96" s="1" t="s">
        <v>2696</v>
      </c>
      <c r="G96" s="1">
        <v>0</v>
      </c>
    </row>
    <row r="97" spans="1:7" x14ac:dyDescent="0.25">
      <c r="A97" s="1"/>
      <c r="B97" s="1"/>
      <c r="C97" s="1"/>
      <c r="D97" s="1"/>
      <c r="E97" s="1" t="s">
        <v>2695</v>
      </c>
      <c r="F97" s="1" t="s">
        <v>2694</v>
      </c>
      <c r="G97" s="1">
        <v>12146</v>
      </c>
    </row>
    <row r="98" spans="1:7" x14ac:dyDescent="0.25">
      <c r="A98" s="1"/>
      <c r="B98" s="1"/>
      <c r="C98" s="1"/>
      <c r="D98" s="1"/>
      <c r="E98" s="1" t="s">
        <v>2693</v>
      </c>
      <c r="F98" s="1" t="s">
        <v>2692</v>
      </c>
      <c r="G98" s="1">
        <v>400</v>
      </c>
    </row>
    <row r="99" spans="1:7" x14ac:dyDescent="0.25">
      <c r="A99" s="1"/>
      <c r="B99" s="1"/>
      <c r="C99" s="1"/>
      <c r="D99" s="1"/>
      <c r="E99" s="1" t="s">
        <v>2691</v>
      </c>
      <c r="F99" s="1" t="s">
        <v>2690</v>
      </c>
      <c r="G99" s="1">
        <v>20000</v>
      </c>
    </row>
    <row r="100" spans="1:7" x14ac:dyDescent="0.25">
      <c r="A100" s="1"/>
      <c r="B100" s="1"/>
      <c r="C100" s="1"/>
      <c r="D100" s="1"/>
      <c r="E100" s="1" t="s">
        <v>2689</v>
      </c>
      <c r="F100" s="1" t="s">
        <v>2688</v>
      </c>
      <c r="G100" s="1">
        <v>400</v>
      </c>
    </row>
    <row r="101" spans="1:7" x14ac:dyDescent="0.25">
      <c r="A101" s="1"/>
      <c r="B101" s="1"/>
      <c r="C101" s="1"/>
      <c r="D101" s="1" t="s">
        <v>528</v>
      </c>
      <c r="E101" s="1"/>
      <c r="F101" s="1"/>
      <c r="G101" s="1">
        <v>716033</v>
      </c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 t="s">
        <v>529</v>
      </c>
      <c r="E103" s="1"/>
      <c r="F103" s="1"/>
      <c r="G103" s="1"/>
    </row>
    <row r="104" spans="1:7" x14ac:dyDescent="0.25">
      <c r="A104" s="1"/>
      <c r="B104" s="1"/>
      <c r="C104" s="1"/>
      <c r="D104" s="1"/>
      <c r="E104" s="1" t="s">
        <v>2687</v>
      </c>
      <c r="F104" s="1" t="s">
        <v>2686</v>
      </c>
      <c r="G104" s="1">
        <v>250</v>
      </c>
    </row>
    <row r="105" spans="1:7" x14ac:dyDescent="0.25">
      <c r="A105" s="1"/>
      <c r="B105" s="1"/>
      <c r="C105" s="1"/>
      <c r="D105" s="1"/>
      <c r="E105" s="1" t="s">
        <v>725</v>
      </c>
      <c r="F105" s="1" t="s">
        <v>2685</v>
      </c>
      <c r="G105" s="1">
        <v>0</v>
      </c>
    </row>
    <row r="106" spans="1:7" x14ac:dyDescent="0.25">
      <c r="A106" s="1"/>
      <c r="B106" s="1"/>
      <c r="C106" s="1"/>
      <c r="D106" s="1"/>
      <c r="E106" s="1" t="s">
        <v>2684</v>
      </c>
      <c r="F106" s="1" t="s">
        <v>2683</v>
      </c>
      <c r="G106" s="1">
        <v>0</v>
      </c>
    </row>
    <row r="107" spans="1:7" x14ac:dyDescent="0.25">
      <c r="A107" s="1"/>
      <c r="B107" s="1"/>
      <c r="C107" s="1"/>
      <c r="D107" s="1"/>
      <c r="E107" s="1" t="s">
        <v>2682</v>
      </c>
      <c r="F107" s="1" t="s">
        <v>2681</v>
      </c>
      <c r="G107" s="1">
        <v>0</v>
      </c>
    </row>
    <row r="108" spans="1:7" x14ac:dyDescent="0.25">
      <c r="A108" s="1"/>
      <c r="B108" s="1"/>
      <c r="C108" s="1"/>
      <c r="D108" s="1" t="s">
        <v>532</v>
      </c>
      <c r="E108" s="1"/>
      <c r="F108" s="1"/>
      <c r="G108" s="1">
        <v>250</v>
      </c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 t="s">
        <v>533</v>
      </c>
      <c r="E110" s="1"/>
      <c r="F110" s="1"/>
      <c r="G110" s="1"/>
    </row>
    <row r="111" spans="1:7" x14ac:dyDescent="0.25">
      <c r="A111" s="1"/>
      <c r="B111" s="1"/>
      <c r="C111" s="1"/>
      <c r="D111" s="1"/>
      <c r="E111" s="1" t="s">
        <v>534</v>
      </c>
      <c r="F111" s="1" t="s">
        <v>2680</v>
      </c>
      <c r="G111" s="1">
        <v>100000</v>
      </c>
    </row>
    <row r="112" spans="1:7" x14ac:dyDescent="0.25">
      <c r="A112" s="1"/>
      <c r="B112" s="1"/>
      <c r="C112" s="1"/>
      <c r="D112" s="1"/>
      <c r="E112" s="1" t="s">
        <v>767</v>
      </c>
      <c r="F112" s="1" t="s">
        <v>2679</v>
      </c>
      <c r="G112" s="1">
        <v>0</v>
      </c>
    </row>
    <row r="113" spans="1:7" x14ac:dyDescent="0.25">
      <c r="A113" s="1"/>
      <c r="B113" s="1"/>
      <c r="C113" s="1"/>
      <c r="D113" s="1"/>
      <c r="E113" s="1" t="s">
        <v>2678</v>
      </c>
      <c r="F113" s="1" t="s">
        <v>2677</v>
      </c>
      <c r="G113" s="1">
        <v>0</v>
      </c>
    </row>
    <row r="114" spans="1:7" x14ac:dyDescent="0.25">
      <c r="A114" s="1"/>
      <c r="B114" s="1"/>
      <c r="C114" s="1"/>
      <c r="D114" s="1"/>
      <c r="E114" s="1" t="s">
        <v>2676</v>
      </c>
      <c r="F114" s="1" t="s">
        <v>2675</v>
      </c>
      <c r="G114" s="1">
        <v>0</v>
      </c>
    </row>
    <row r="115" spans="1:7" x14ac:dyDescent="0.25">
      <c r="A115" s="1"/>
      <c r="B115" s="1"/>
      <c r="C115" s="1"/>
      <c r="D115" s="1"/>
      <c r="E115" s="1" t="s">
        <v>2674</v>
      </c>
      <c r="F115" s="1" t="s">
        <v>2673</v>
      </c>
      <c r="G115" s="1">
        <v>0</v>
      </c>
    </row>
    <row r="116" spans="1:7" x14ac:dyDescent="0.25">
      <c r="A116" s="1"/>
      <c r="B116" s="1"/>
      <c r="C116" s="1"/>
      <c r="D116" s="1"/>
      <c r="E116" s="1" t="s">
        <v>799</v>
      </c>
      <c r="F116" s="1" t="s">
        <v>2672</v>
      </c>
      <c r="G116" s="1">
        <v>0</v>
      </c>
    </row>
    <row r="117" spans="1:7" x14ac:dyDescent="0.25">
      <c r="A117" s="1"/>
      <c r="B117" s="1"/>
      <c r="C117" s="1"/>
      <c r="D117" s="1" t="s">
        <v>536</v>
      </c>
      <c r="E117" s="1"/>
      <c r="F117" s="1"/>
      <c r="G117" s="1">
        <v>100000</v>
      </c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 t="s">
        <v>1034</v>
      </c>
      <c r="E119" s="1"/>
      <c r="F119" s="1"/>
      <c r="G119" s="1"/>
    </row>
    <row r="120" spans="1:7" x14ac:dyDescent="0.25">
      <c r="A120" s="1"/>
      <c r="B120" s="1"/>
      <c r="C120" s="1"/>
      <c r="D120" s="1"/>
      <c r="E120" s="1" t="s">
        <v>2671</v>
      </c>
      <c r="F120" s="1" t="s">
        <v>2670</v>
      </c>
      <c r="G120" s="1">
        <v>0</v>
      </c>
    </row>
    <row r="121" spans="1:7" x14ac:dyDescent="0.25">
      <c r="A121" s="1"/>
      <c r="B121" s="1"/>
      <c r="C121" s="1"/>
      <c r="D121" s="1"/>
      <c r="E121" s="1" t="s">
        <v>2669</v>
      </c>
      <c r="F121" s="1" t="s">
        <v>2668</v>
      </c>
      <c r="G121" s="1">
        <v>0</v>
      </c>
    </row>
    <row r="122" spans="1:7" x14ac:dyDescent="0.25">
      <c r="A122" s="1"/>
      <c r="B122" s="1"/>
      <c r="C122" s="1"/>
      <c r="D122" s="1"/>
      <c r="E122" s="1" t="s">
        <v>2667</v>
      </c>
      <c r="F122" s="1" t="s">
        <v>2666</v>
      </c>
      <c r="G122" s="1">
        <v>0</v>
      </c>
    </row>
    <row r="123" spans="1:7" x14ac:dyDescent="0.25">
      <c r="A123" s="1"/>
      <c r="B123" s="1"/>
      <c r="C123" s="1"/>
      <c r="D123" s="1" t="s">
        <v>1037</v>
      </c>
      <c r="E123" s="1"/>
      <c r="F123" s="1"/>
      <c r="G123" s="1">
        <v>0</v>
      </c>
    </row>
    <row r="124" spans="1:7" x14ac:dyDescent="0.25">
      <c r="A124" s="1"/>
      <c r="B124" s="1"/>
      <c r="C124" s="1" t="s">
        <v>2665</v>
      </c>
      <c r="D124" s="1"/>
      <c r="E124" s="1"/>
      <c r="F124" s="1"/>
      <c r="G124" s="1">
        <v>1703251</v>
      </c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 t="s">
        <v>2566</v>
      </c>
      <c r="D126" s="1"/>
      <c r="E126" s="1"/>
      <c r="F126" s="1"/>
      <c r="G126" s="1"/>
    </row>
    <row r="127" spans="1:7" x14ac:dyDescent="0.25">
      <c r="A127" s="1"/>
      <c r="B127" s="1"/>
      <c r="C127" s="1"/>
      <c r="D127" s="1" t="s">
        <v>2566</v>
      </c>
      <c r="E127" s="1"/>
      <c r="F127" s="1"/>
      <c r="G127" s="1"/>
    </row>
    <row r="128" spans="1:7" x14ac:dyDescent="0.25">
      <c r="A128" s="1"/>
      <c r="B128" s="1"/>
      <c r="C128" s="1"/>
      <c r="D128" s="1"/>
      <c r="E128" s="1" t="s">
        <v>2664</v>
      </c>
      <c r="F128" s="1" t="s">
        <v>2663</v>
      </c>
      <c r="G128" s="1">
        <v>0</v>
      </c>
    </row>
    <row r="129" spans="1:7" x14ac:dyDescent="0.25">
      <c r="A129" s="1"/>
      <c r="B129" s="1"/>
      <c r="C129" s="1"/>
      <c r="D129" s="1"/>
      <c r="E129" s="1" t="s">
        <v>2662</v>
      </c>
      <c r="F129" s="1" t="s">
        <v>2661</v>
      </c>
      <c r="G129" s="1">
        <v>0</v>
      </c>
    </row>
    <row r="130" spans="1:7" x14ac:dyDescent="0.25">
      <c r="A130" s="1"/>
      <c r="B130" s="1"/>
      <c r="C130" s="1"/>
      <c r="D130" s="1"/>
      <c r="E130" s="1" t="s">
        <v>2660</v>
      </c>
      <c r="F130" s="1" t="s">
        <v>2659</v>
      </c>
      <c r="G130" s="1">
        <v>0</v>
      </c>
    </row>
    <row r="131" spans="1:7" x14ac:dyDescent="0.25">
      <c r="A131" s="1"/>
      <c r="B131" s="1"/>
      <c r="C131" s="1"/>
      <c r="D131" s="1"/>
      <c r="E131" s="1" t="s">
        <v>2658</v>
      </c>
      <c r="F131" s="1" t="s">
        <v>2657</v>
      </c>
      <c r="G131" s="1">
        <v>2682</v>
      </c>
    </row>
    <row r="132" spans="1:7" x14ac:dyDescent="0.25">
      <c r="A132" s="1"/>
      <c r="B132" s="1"/>
      <c r="C132" s="1"/>
      <c r="D132" s="1"/>
      <c r="E132" s="1" t="s">
        <v>2656</v>
      </c>
      <c r="F132" s="1" t="s">
        <v>2655</v>
      </c>
      <c r="G132" s="1">
        <v>0</v>
      </c>
    </row>
    <row r="133" spans="1:7" x14ac:dyDescent="0.25">
      <c r="A133" s="1"/>
      <c r="B133" s="1"/>
      <c r="C133" s="1"/>
      <c r="D133" s="1"/>
      <c r="E133" s="1" t="s">
        <v>2654</v>
      </c>
      <c r="F133" s="1" t="s">
        <v>2653</v>
      </c>
      <c r="G133" s="1">
        <v>0</v>
      </c>
    </row>
    <row r="134" spans="1:7" x14ac:dyDescent="0.25">
      <c r="A134" s="1"/>
      <c r="B134" s="1"/>
      <c r="C134" s="1"/>
      <c r="D134" s="1"/>
      <c r="E134" s="1" t="s">
        <v>2652</v>
      </c>
      <c r="F134" s="1" t="s">
        <v>2651</v>
      </c>
      <c r="G134" s="1">
        <v>0</v>
      </c>
    </row>
    <row r="135" spans="1:7" x14ac:dyDescent="0.25">
      <c r="A135" s="1"/>
      <c r="B135" s="1"/>
      <c r="C135" s="1"/>
      <c r="D135" s="1" t="s">
        <v>2648</v>
      </c>
      <c r="E135" s="1"/>
      <c r="F135" s="1"/>
      <c r="G135" s="1">
        <v>2682</v>
      </c>
    </row>
    <row r="136" spans="1:7" x14ac:dyDescent="0.25">
      <c r="A136" s="1"/>
      <c r="B136" s="1"/>
      <c r="C136" s="1" t="s">
        <v>2648</v>
      </c>
      <c r="D136" s="1"/>
      <c r="E136" s="1"/>
      <c r="F136" s="1"/>
      <c r="G136" s="1">
        <v>2682</v>
      </c>
    </row>
    <row r="137" spans="1:7" x14ac:dyDescent="0.25">
      <c r="A137" s="1"/>
      <c r="B137" s="1" t="s">
        <v>2650</v>
      </c>
      <c r="C137" s="1"/>
      <c r="D137" s="1"/>
      <c r="E137" s="1"/>
      <c r="F137" s="1"/>
      <c r="G137" s="1">
        <v>1705933</v>
      </c>
    </row>
    <row r="138" spans="1:7" x14ac:dyDescent="0.25">
      <c r="A138" s="1" t="s">
        <v>2649</v>
      </c>
      <c r="B138" s="1"/>
      <c r="C138" s="1"/>
      <c r="D138" s="1"/>
      <c r="E138" s="1"/>
      <c r="F138" s="1"/>
      <c r="G138" s="1">
        <v>1705933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4"/>
  <sheetViews>
    <sheetView workbookViewId="0"/>
  </sheetViews>
  <sheetFormatPr defaultRowHeight="15" x14ac:dyDescent="0.25"/>
  <cols>
    <col min="1" max="1" width="21" bestFit="1" customWidth="1"/>
    <col min="2" max="2" width="27" bestFit="1" customWidth="1"/>
    <col min="3" max="3" width="32.42578125" bestFit="1" customWidth="1"/>
    <col min="4" max="4" width="32" bestFit="1" customWidth="1"/>
    <col min="5" max="5" width="33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2899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10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17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18</v>
      </c>
      <c r="F5" s="1" t="s">
        <v>2898</v>
      </c>
      <c r="G5" s="1">
        <v>4300</v>
      </c>
    </row>
    <row r="6" spans="1:7" x14ac:dyDescent="0.25">
      <c r="A6" s="1"/>
      <c r="B6" s="1"/>
      <c r="C6" s="1"/>
      <c r="D6" s="1"/>
      <c r="E6" s="1" t="s">
        <v>20</v>
      </c>
      <c r="F6" s="1" t="s">
        <v>2897</v>
      </c>
      <c r="G6" s="1">
        <v>4000</v>
      </c>
    </row>
    <row r="7" spans="1:7" x14ac:dyDescent="0.25">
      <c r="A7" s="1"/>
      <c r="B7" s="1"/>
      <c r="C7" s="1" t="s">
        <v>22</v>
      </c>
      <c r="D7" s="1"/>
      <c r="E7" s="1"/>
      <c r="F7" s="1"/>
      <c r="G7" s="1">
        <v>8300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2789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12</v>
      </c>
      <c r="F10" s="1" t="s">
        <v>2896</v>
      </c>
      <c r="G10" s="1">
        <v>1196590</v>
      </c>
    </row>
    <row r="11" spans="1:7" x14ac:dyDescent="0.25">
      <c r="A11" s="1"/>
      <c r="B11" s="1"/>
      <c r="C11" s="1"/>
      <c r="D11" s="1"/>
      <c r="E11" s="1" t="s">
        <v>14</v>
      </c>
      <c r="F11" s="1" t="s">
        <v>2895</v>
      </c>
      <c r="G11" s="1">
        <v>17000</v>
      </c>
    </row>
    <row r="12" spans="1:7" x14ac:dyDescent="0.25">
      <c r="A12" s="1"/>
      <c r="B12" s="1"/>
      <c r="C12" s="1" t="s">
        <v>2786</v>
      </c>
      <c r="D12" s="1"/>
      <c r="E12" s="1"/>
      <c r="F12" s="1"/>
      <c r="G12" s="1">
        <v>1213590</v>
      </c>
    </row>
    <row r="13" spans="1:7" x14ac:dyDescent="0.25">
      <c r="A13" s="1"/>
      <c r="B13" s="1" t="s">
        <v>23</v>
      </c>
      <c r="C13" s="1"/>
      <c r="D13" s="1"/>
      <c r="E13" s="1"/>
      <c r="F13" s="1"/>
      <c r="G13" s="1">
        <v>1221890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311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339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340</v>
      </c>
      <c r="F17" s="1" t="s">
        <v>2894</v>
      </c>
      <c r="G17" s="1">
        <v>5000</v>
      </c>
    </row>
    <row r="18" spans="1:7" x14ac:dyDescent="0.25">
      <c r="A18" s="1"/>
      <c r="B18" s="1"/>
      <c r="C18" s="1"/>
      <c r="D18" s="1"/>
      <c r="E18" s="1" t="s">
        <v>2893</v>
      </c>
      <c r="F18" s="1" t="s">
        <v>2892</v>
      </c>
      <c r="G18" s="1">
        <v>0</v>
      </c>
    </row>
    <row r="19" spans="1:7" x14ac:dyDescent="0.25">
      <c r="A19" s="1"/>
      <c r="B19" s="1"/>
      <c r="C19" s="1" t="s">
        <v>394</v>
      </c>
      <c r="D19" s="1"/>
      <c r="E19" s="1"/>
      <c r="F19" s="1"/>
      <c r="G19" s="1">
        <v>5000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2783</v>
      </c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2782</v>
      </c>
      <c r="F22" s="1" t="s">
        <v>2891</v>
      </c>
      <c r="G22" s="1">
        <v>100</v>
      </c>
    </row>
    <row r="23" spans="1:7" x14ac:dyDescent="0.25">
      <c r="A23" s="1"/>
      <c r="B23" s="1"/>
      <c r="C23" s="1"/>
      <c r="D23" s="1"/>
      <c r="E23" s="1" t="s">
        <v>2890</v>
      </c>
      <c r="F23" s="1" t="s">
        <v>2889</v>
      </c>
      <c r="G23" s="1">
        <v>0</v>
      </c>
    </row>
    <row r="24" spans="1:7" x14ac:dyDescent="0.25">
      <c r="A24" s="1"/>
      <c r="B24" s="1"/>
      <c r="C24" s="1"/>
      <c r="D24" s="1"/>
      <c r="E24" s="1" t="s">
        <v>372</v>
      </c>
      <c r="F24" s="1" t="s">
        <v>2888</v>
      </c>
      <c r="G24" s="1">
        <v>0</v>
      </c>
    </row>
    <row r="25" spans="1:7" x14ac:dyDescent="0.25">
      <c r="A25" s="1"/>
      <c r="B25" s="1"/>
      <c r="C25" s="1"/>
      <c r="D25" s="1"/>
      <c r="E25" s="1" t="s">
        <v>311</v>
      </c>
      <c r="F25" s="1" t="s">
        <v>2887</v>
      </c>
      <c r="G25" s="1">
        <v>1000</v>
      </c>
    </row>
    <row r="26" spans="1:7" x14ac:dyDescent="0.25">
      <c r="A26" s="1"/>
      <c r="B26" s="1"/>
      <c r="C26" s="1" t="s">
        <v>2774</v>
      </c>
      <c r="D26" s="1"/>
      <c r="E26" s="1"/>
      <c r="F26" s="1"/>
      <c r="G26" s="1">
        <v>1100</v>
      </c>
    </row>
    <row r="27" spans="1:7" x14ac:dyDescent="0.25">
      <c r="A27" s="1"/>
      <c r="B27" s="1" t="s">
        <v>395</v>
      </c>
      <c r="C27" s="1"/>
      <c r="D27" s="1"/>
      <c r="E27" s="1"/>
      <c r="F27" s="1"/>
      <c r="G27" s="1">
        <v>6100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 t="s">
        <v>396</v>
      </c>
      <c r="C29" s="1"/>
      <c r="D29" s="1"/>
      <c r="E29" s="1"/>
      <c r="F29" s="1"/>
      <c r="G29" s="1"/>
    </row>
    <row r="30" spans="1:7" x14ac:dyDescent="0.25">
      <c r="A30" s="1"/>
      <c r="B30" s="1"/>
      <c r="C30" s="1" t="s">
        <v>397</v>
      </c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 t="s">
        <v>2773</v>
      </c>
      <c r="F31" s="1" t="s">
        <v>2886</v>
      </c>
      <c r="G31" s="1">
        <v>20000</v>
      </c>
    </row>
    <row r="32" spans="1:7" x14ac:dyDescent="0.25">
      <c r="A32" s="1"/>
      <c r="B32" s="1"/>
      <c r="C32" s="1"/>
      <c r="D32" s="1"/>
      <c r="E32" s="1" t="s">
        <v>2771</v>
      </c>
      <c r="F32" s="1" t="s">
        <v>2885</v>
      </c>
      <c r="G32" s="1">
        <v>8500</v>
      </c>
    </row>
    <row r="33" spans="1:7" x14ac:dyDescent="0.25">
      <c r="A33" s="1"/>
      <c r="B33" s="1"/>
      <c r="C33" s="1"/>
      <c r="D33" s="1"/>
      <c r="E33" s="1" t="s">
        <v>2769</v>
      </c>
      <c r="F33" s="1" t="s">
        <v>2884</v>
      </c>
      <c r="G33" s="1">
        <v>90000</v>
      </c>
    </row>
    <row r="34" spans="1:7" x14ac:dyDescent="0.25">
      <c r="A34" s="1"/>
      <c r="B34" s="1"/>
      <c r="C34" s="1"/>
      <c r="D34" s="1"/>
      <c r="E34" s="1" t="s">
        <v>2767</v>
      </c>
      <c r="F34" s="1" t="s">
        <v>2883</v>
      </c>
      <c r="G34" s="1">
        <v>220000</v>
      </c>
    </row>
    <row r="35" spans="1:7" x14ac:dyDescent="0.25">
      <c r="A35" s="1"/>
      <c r="B35" s="1"/>
      <c r="C35" s="1" t="s">
        <v>420</v>
      </c>
      <c r="D35" s="1"/>
      <c r="E35" s="1"/>
      <c r="F35" s="1"/>
      <c r="G35" s="1">
        <v>338500</v>
      </c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 t="s">
        <v>433</v>
      </c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 t="s">
        <v>2882</v>
      </c>
      <c r="F38" s="1" t="s">
        <v>2881</v>
      </c>
      <c r="G38" s="1">
        <v>0</v>
      </c>
    </row>
    <row r="39" spans="1:7" x14ac:dyDescent="0.25">
      <c r="A39" s="1"/>
      <c r="B39" s="1"/>
      <c r="C39" s="1"/>
      <c r="D39" s="1"/>
      <c r="E39" s="1" t="s">
        <v>2765</v>
      </c>
      <c r="F39" s="1" t="s">
        <v>2880</v>
      </c>
      <c r="G39" s="1">
        <v>27473</v>
      </c>
    </row>
    <row r="40" spans="1:7" x14ac:dyDescent="0.25">
      <c r="A40" s="1"/>
      <c r="B40" s="1"/>
      <c r="C40" s="1"/>
      <c r="D40" s="1"/>
      <c r="E40" s="1" t="s">
        <v>2759</v>
      </c>
      <c r="F40" s="1" t="s">
        <v>2879</v>
      </c>
      <c r="G40" s="1">
        <v>0</v>
      </c>
    </row>
    <row r="41" spans="1:7" x14ac:dyDescent="0.25">
      <c r="A41" s="1"/>
      <c r="B41" s="1"/>
      <c r="C41" s="1"/>
      <c r="D41" s="1"/>
      <c r="E41" s="1" t="s">
        <v>2878</v>
      </c>
      <c r="F41" s="1" t="s">
        <v>2877</v>
      </c>
      <c r="G41" s="1">
        <v>0</v>
      </c>
    </row>
    <row r="42" spans="1:7" x14ac:dyDescent="0.25">
      <c r="A42" s="1"/>
      <c r="B42" s="1"/>
      <c r="C42" s="1"/>
      <c r="D42" s="1"/>
      <c r="E42" s="1" t="s">
        <v>446</v>
      </c>
      <c r="F42" s="1" t="s">
        <v>2876</v>
      </c>
      <c r="G42" s="1">
        <v>0</v>
      </c>
    </row>
    <row r="43" spans="1:7" x14ac:dyDescent="0.25">
      <c r="A43" s="1"/>
      <c r="B43" s="1"/>
      <c r="C43" s="1"/>
      <c r="D43" s="1"/>
      <c r="E43" s="1" t="s">
        <v>2875</v>
      </c>
      <c r="F43" s="1" t="s">
        <v>2874</v>
      </c>
      <c r="G43" s="1">
        <v>0</v>
      </c>
    </row>
    <row r="44" spans="1:7" x14ac:dyDescent="0.25">
      <c r="A44" s="1"/>
      <c r="B44" s="1"/>
      <c r="C44" s="1"/>
      <c r="D44" s="1"/>
      <c r="E44" s="1" t="s">
        <v>2873</v>
      </c>
      <c r="F44" s="1" t="s">
        <v>2872</v>
      </c>
      <c r="G44" s="1">
        <v>2682</v>
      </c>
    </row>
    <row r="45" spans="1:7" x14ac:dyDescent="0.25">
      <c r="A45" s="1"/>
      <c r="B45" s="1"/>
      <c r="C45" s="1"/>
      <c r="D45" s="1"/>
      <c r="E45" s="1" t="s">
        <v>2871</v>
      </c>
      <c r="F45" s="1" t="s">
        <v>2870</v>
      </c>
      <c r="G45" s="1">
        <v>2682</v>
      </c>
    </row>
    <row r="46" spans="1:7" x14ac:dyDescent="0.25">
      <c r="A46" s="1"/>
      <c r="B46" s="1"/>
      <c r="C46" s="1"/>
      <c r="D46" s="1"/>
      <c r="E46" s="1" t="s">
        <v>2750</v>
      </c>
      <c r="F46" s="1" t="s">
        <v>2869</v>
      </c>
      <c r="G46" s="1">
        <v>2682</v>
      </c>
    </row>
    <row r="47" spans="1:7" x14ac:dyDescent="0.25">
      <c r="A47" s="1"/>
      <c r="B47" s="1"/>
      <c r="C47" s="1"/>
      <c r="D47" s="1"/>
      <c r="E47" s="1" t="s">
        <v>2868</v>
      </c>
      <c r="F47" s="1" t="s">
        <v>2867</v>
      </c>
      <c r="G47" s="1">
        <v>0</v>
      </c>
    </row>
    <row r="48" spans="1:7" x14ac:dyDescent="0.25">
      <c r="A48" s="1"/>
      <c r="B48" s="1"/>
      <c r="C48" s="1"/>
      <c r="D48" s="1"/>
      <c r="E48" s="1" t="s">
        <v>2744</v>
      </c>
      <c r="F48" s="1" t="s">
        <v>2866</v>
      </c>
      <c r="G48" s="1">
        <v>0</v>
      </c>
    </row>
    <row r="49" spans="1:7" x14ac:dyDescent="0.25">
      <c r="A49" s="1"/>
      <c r="B49" s="1"/>
      <c r="C49" s="1" t="s">
        <v>476</v>
      </c>
      <c r="D49" s="1"/>
      <c r="E49" s="1"/>
      <c r="F49" s="1"/>
      <c r="G49" s="1">
        <v>35519</v>
      </c>
    </row>
    <row r="50" spans="1:7" x14ac:dyDescent="0.25">
      <c r="A50" s="1"/>
      <c r="B50" s="1" t="s">
        <v>477</v>
      </c>
      <c r="C50" s="1"/>
      <c r="D50" s="1"/>
      <c r="E50" s="1"/>
      <c r="F50" s="1"/>
      <c r="G50" s="1">
        <v>374019</v>
      </c>
    </row>
    <row r="51" spans="1:7" x14ac:dyDescent="0.25">
      <c r="A51" s="1" t="s">
        <v>478</v>
      </c>
      <c r="B51" s="1"/>
      <c r="C51" s="1"/>
      <c r="D51" s="1"/>
      <c r="E51" s="1"/>
      <c r="F51" s="1"/>
      <c r="G51" s="1">
        <v>1602009</v>
      </c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 t="s">
        <v>479</v>
      </c>
      <c r="B53" s="1"/>
      <c r="C53" s="1"/>
      <c r="D53" s="1"/>
      <c r="E53" s="1"/>
      <c r="F53" s="1"/>
      <c r="G53" s="1"/>
    </row>
    <row r="54" spans="1:7" x14ac:dyDescent="0.25">
      <c r="A54" s="1"/>
      <c r="B54" s="1" t="s">
        <v>2742</v>
      </c>
      <c r="C54" s="1"/>
      <c r="D54" s="1"/>
      <c r="E54" s="1"/>
      <c r="F54" s="1"/>
      <c r="G54" s="1"/>
    </row>
    <row r="55" spans="1:7" x14ac:dyDescent="0.25">
      <c r="A55" s="1"/>
      <c r="B55" s="1"/>
      <c r="C55" s="1" t="s">
        <v>2865</v>
      </c>
      <c r="D55" s="1"/>
      <c r="E55" s="1"/>
      <c r="F55" s="1"/>
      <c r="G55" s="1"/>
    </row>
    <row r="56" spans="1:7" x14ac:dyDescent="0.25">
      <c r="A56" s="1"/>
      <c r="B56" s="1"/>
      <c r="C56" s="1"/>
      <c r="D56" s="1" t="s">
        <v>482</v>
      </c>
      <c r="E56" s="1"/>
      <c r="F56" s="1"/>
      <c r="G56" s="1"/>
    </row>
    <row r="57" spans="1:7" x14ac:dyDescent="0.25">
      <c r="A57" s="1"/>
      <c r="B57" s="1"/>
      <c r="C57" s="1"/>
      <c r="D57" s="1"/>
      <c r="E57" s="1" t="s">
        <v>2740</v>
      </c>
      <c r="F57" s="1" t="s">
        <v>2864</v>
      </c>
      <c r="G57" s="1">
        <v>84551</v>
      </c>
    </row>
    <row r="58" spans="1:7" x14ac:dyDescent="0.25">
      <c r="A58" s="1"/>
      <c r="B58" s="1"/>
      <c r="C58" s="1"/>
      <c r="D58" s="1"/>
      <c r="E58" s="1" t="s">
        <v>2738</v>
      </c>
      <c r="F58" s="1" t="s">
        <v>2863</v>
      </c>
      <c r="G58" s="1">
        <v>67850</v>
      </c>
    </row>
    <row r="59" spans="1:7" x14ac:dyDescent="0.25">
      <c r="A59" s="1"/>
      <c r="B59" s="1"/>
      <c r="C59" s="1"/>
      <c r="D59" s="1"/>
      <c r="E59" s="1" t="s">
        <v>2862</v>
      </c>
      <c r="F59" s="1" t="s">
        <v>2861</v>
      </c>
      <c r="G59" s="1">
        <v>57512</v>
      </c>
    </row>
    <row r="60" spans="1:7" x14ac:dyDescent="0.25">
      <c r="A60" s="1"/>
      <c r="B60" s="1"/>
      <c r="C60" s="1"/>
      <c r="D60" s="1"/>
      <c r="E60" s="1" t="s">
        <v>2860</v>
      </c>
      <c r="F60" s="1" t="s">
        <v>2859</v>
      </c>
      <c r="G60" s="1">
        <v>45053</v>
      </c>
    </row>
    <row r="61" spans="1:7" x14ac:dyDescent="0.25">
      <c r="A61" s="1"/>
      <c r="B61" s="1"/>
      <c r="C61" s="1"/>
      <c r="D61" s="1"/>
      <c r="E61" s="1" t="s">
        <v>2858</v>
      </c>
      <c r="F61" s="1" t="s">
        <v>2857</v>
      </c>
      <c r="G61" s="1">
        <v>53477</v>
      </c>
    </row>
    <row r="62" spans="1:7" x14ac:dyDescent="0.25">
      <c r="A62" s="1"/>
      <c r="B62" s="1"/>
      <c r="C62" s="1"/>
      <c r="D62" s="1"/>
      <c r="E62" s="1" t="s">
        <v>2856</v>
      </c>
      <c r="F62" s="1" t="s">
        <v>2855</v>
      </c>
      <c r="G62" s="1">
        <v>200096</v>
      </c>
    </row>
    <row r="63" spans="1:7" x14ac:dyDescent="0.25">
      <c r="A63" s="1"/>
      <c r="B63" s="1"/>
      <c r="C63" s="1"/>
      <c r="D63" s="1"/>
      <c r="E63" s="1" t="s">
        <v>2728</v>
      </c>
      <c r="F63" s="1" t="s">
        <v>2854</v>
      </c>
      <c r="G63" s="1">
        <v>57512</v>
      </c>
    </row>
    <row r="64" spans="1:7" x14ac:dyDescent="0.25">
      <c r="A64" s="1"/>
      <c r="B64" s="1"/>
      <c r="C64" s="1"/>
      <c r="D64" s="1"/>
      <c r="E64" s="1" t="s">
        <v>2853</v>
      </c>
      <c r="F64" s="1" t="s">
        <v>2852</v>
      </c>
      <c r="G64" s="1">
        <v>22000</v>
      </c>
    </row>
    <row r="65" spans="1:7" x14ac:dyDescent="0.25">
      <c r="A65" s="1"/>
      <c r="B65" s="1"/>
      <c r="C65" s="1"/>
      <c r="D65" s="1"/>
      <c r="E65" s="1" t="s">
        <v>493</v>
      </c>
      <c r="F65" s="1" t="s">
        <v>2851</v>
      </c>
      <c r="G65" s="1">
        <v>0</v>
      </c>
    </row>
    <row r="66" spans="1:7" x14ac:dyDescent="0.25">
      <c r="A66" s="1"/>
      <c r="B66" s="1"/>
      <c r="C66" s="1"/>
      <c r="D66" s="1"/>
      <c r="E66" s="1" t="s">
        <v>1075</v>
      </c>
      <c r="F66" s="1" t="s">
        <v>2850</v>
      </c>
      <c r="G66" s="1">
        <v>500</v>
      </c>
    </row>
    <row r="67" spans="1:7" x14ac:dyDescent="0.25">
      <c r="A67" s="1"/>
      <c r="B67" s="1"/>
      <c r="C67" s="1"/>
      <c r="D67" s="1"/>
      <c r="E67" s="1" t="s">
        <v>497</v>
      </c>
      <c r="F67" s="1" t="s">
        <v>2849</v>
      </c>
      <c r="G67" s="1">
        <v>5973</v>
      </c>
    </row>
    <row r="68" spans="1:7" x14ac:dyDescent="0.25">
      <c r="A68" s="1"/>
      <c r="B68" s="1"/>
      <c r="C68" s="1"/>
      <c r="D68" s="1"/>
      <c r="E68" s="1" t="s">
        <v>499</v>
      </c>
      <c r="F68" s="1" t="s">
        <v>2848</v>
      </c>
      <c r="G68" s="1">
        <v>22357</v>
      </c>
    </row>
    <row r="69" spans="1:7" x14ac:dyDescent="0.25">
      <c r="A69" s="1"/>
      <c r="B69" s="1"/>
      <c r="C69" s="1"/>
      <c r="D69" s="1"/>
      <c r="E69" s="1" t="s">
        <v>501</v>
      </c>
      <c r="F69" s="1" t="s">
        <v>2847</v>
      </c>
      <c r="G69" s="1">
        <v>3241</v>
      </c>
    </row>
    <row r="70" spans="1:7" x14ac:dyDescent="0.25">
      <c r="A70" s="1"/>
      <c r="B70" s="1"/>
      <c r="C70" s="1"/>
      <c r="D70" s="1" t="s">
        <v>503</v>
      </c>
      <c r="E70" s="1"/>
      <c r="F70" s="1"/>
      <c r="G70" s="1">
        <v>620122</v>
      </c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 t="s">
        <v>504</v>
      </c>
      <c r="E72" s="1"/>
      <c r="F72" s="1"/>
      <c r="G72" s="1"/>
    </row>
    <row r="73" spans="1:7" x14ac:dyDescent="0.25">
      <c r="A73" s="1"/>
      <c r="B73" s="1"/>
      <c r="C73" s="1"/>
      <c r="D73" s="1"/>
      <c r="E73" s="1" t="s">
        <v>505</v>
      </c>
      <c r="F73" s="1" t="s">
        <v>2846</v>
      </c>
      <c r="G73" s="1">
        <v>47440</v>
      </c>
    </row>
    <row r="74" spans="1:7" x14ac:dyDescent="0.25">
      <c r="A74" s="1"/>
      <c r="B74" s="1"/>
      <c r="C74" s="1"/>
      <c r="D74" s="1"/>
      <c r="E74" s="1" t="s">
        <v>507</v>
      </c>
      <c r="F74" s="1" t="s">
        <v>2845</v>
      </c>
      <c r="G74" s="1">
        <v>34464</v>
      </c>
    </row>
    <row r="75" spans="1:7" x14ac:dyDescent="0.25">
      <c r="A75" s="1"/>
      <c r="B75" s="1"/>
      <c r="C75" s="1"/>
      <c r="D75" s="1"/>
      <c r="E75" s="1" t="s">
        <v>509</v>
      </c>
      <c r="F75" s="1" t="s">
        <v>2844</v>
      </c>
      <c r="G75" s="1">
        <v>92461</v>
      </c>
    </row>
    <row r="76" spans="1:7" x14ac:dyDescent="0.25">
      <c r="A76" s="1"/>
      <c r="B76" s="1"/>
      <c r="C76" s="1"/>
      <c r="D76" s="1"/>
      <c r="E76" s="1" t="s">
        <v>511</v>
      </c>
      <c r="F76" s="1" t="s">
        <v>2843</v>
      </c>
      <c r="G76" s="1">
        <v>1365</v>
      </c>
    </row>
    <row r="77" spans="1:7" x14ac:dyDescent="0.25">
      <c r="A77" s="1"/>
      <c r="B77" s="1"/>
      <c r="C77" s="1"/>
      <c r="D77" s="1"/>
      <c r="E77" s="1" t="s">
        <v>2715</v>
      </c>
      <c r="F77" s="1" t="s">
        <v>2842</v>
      </c>
      <c r="G77" s="1">
        <v>8500</v>
      </c>
    </row>
    <row r="78" spans="1:7" x14ac:dyDescent="0.25">
      <c r="A78" s="1"/>
      <c r="B78" s="1"/>
      <c r="C78" s="1"/>
      <c r="D78" s="1"/>
      <c r="E78" s="1" t="s">
        <v>2713</v>
      </c>
      <c r="F78" s="1" t="s">
        <v>2841</v>
      </c>
      <c r="G78" s="1">
        <v>559</v>
      </c>
    </row>
    <row r="79" spans="1:7" x14ac:dyDescent="0.25">
      <c r="A79" s="1"/>
      <c r="B79" s="1"/>
      <c r="C79" s="1"/>
      <c r="D79" s="1" t="s">
        <v>513</v>
      </c>
      <c r="E79" s="1"/>
      <c r="F79" s="1"/>
      <c r="G79" s="1">
        <v>184789</v>
      </c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 t="s">
        <v>514</v>
      </c>
      <c r="E81" s="1"/>
      <c r="F81" s="1"/>
      <c r="G81" s="1"/>
    </row>
    <row r="82" spans="1:7" x14ac:dyDescent="0.25">
      <c r="A82" s="1"/>
      <c r="B82" s="1"/>
      <c r="C82" s="1"/>
      <c r="D82" s="1"/>
      <c r="E82" s="1" t="s">
        <v>1091</v>
      </c>
      <c r="F82" s="1" t="s">
        <v>2840</v>
      </c>
      <c r="G82" s="1">
        <v>9000</v>
      </c>
    </row>
    <row r="83" spans="1:7" x14ac:dyDescent="0.25">
      <c r="A83" s="1"/>
      <c r="B83" s="1"/>
      <c r="C83" s="1"/>
      <c r="D83" s="1"/>
      <c r="E83" s="1" t="s">
        <v>515</v>
      </c>
      <c r="F83" s="1" t="s">
        <v>2839</v>
      </c>
      <c r="G83" s="1">
        <v>356</v>
      </c>
    </row>
    <row r="84" spans="1:7" x14ac:dyDescent="0.25">
      <c r="A84" s="1"/>
      <c r="B84" s="1"/>
      <c r="C84" s="1"/>
      <c r="D84" s="1"/>
      <c r="E84" s="1" t="s">
        <v>521</v>
      </c>
      <c r="F84" s="1" t="s">
        <v>2838</v>
      </c>
      <c r="G84" s="1">
        <v>70000</v>
      </c>
    </row>
    <row r="85" spans="1:7" x14ac:dyDescent="0.25">
      <c r="A85" s="1"/>
      <c r="B85" s="1"/>
      <c r="C85" s="1"/>
      <c r="D85" s="1"/>
      <c r="E85" s="1" t="s">
        <v>1138</v>
      </c>
      <c r="F85" s="1" t="s">
        <v>2837</v>
      </c>
      <c r="G85" s="1">
        <v>55000</v>
      </c>
    </row>
    <row r="86" spans="1:7" x14ac:dyDescent="0.25">
      <c r="A86" s="1"/>
      <c r="B86" s="1"/>
      <c r="C86" s="1"/>
      <c r="D86" s="1"/>
      <c r="E86" s="1" t="s">
        <v>2707</v>
      </c>
      <c r="F86" s="1" t="s">
        <v>2836</v>
      </c>
      <c r="G86" s="1">
        <v>10000</v>
      </c>
    </row>
    <row r="87" spans="1:7" x14ac:dyDescent="0.25">
      <c r="A87" s="1"/>
      <c r="B87" s="1"/>
      <c r="C87" s="1"/>
      <c r="D87" s="1"/>
      <c r="E87" s="1" t="s">
        <v>2705</v>
      </c>
      <c r="F87" s="1" t="s">
        <v>2835</v>
      </c>
      <c r="G87" s="1">
        <v>502742</v>
      </c>
    </row>
    <row r="88" spans="1:7" x14ac:dyDescent="0.25">
      <c r="A88" s="1"/>
      <c r="B88" s="1"/>
      <c r="C88" s="1"/>
      <c r="D88" s="1"/>
      <c r="E88" s="1" t="s">
        <v>2834</v>
      </c>
      <c r="F88" s="1" t="s">
        <v>2833</v>
      </c>
      <c r="G88" s="1">
        <v>20000</v>
      </c>
    </row>
    <row r="89" spans="1:7" x14ac:dyDescent="0.25">
      <c r="A89" s="1"/>
      <c r="B89" s="1"/>
      <c r="C89" s="1"/>
      <c r="D89" s="1"/>
      <c r="E89" s="1" t="s">
        <v>1922</v>
      </c>
      <c r="F89" s="1" t="s">
        <v>2832</v>
      </c>
      <c r="G89" s="1">
        <v>3500</v>
      </c>
    </row>
    <row r="90" spans="1:7" x14ac:dyDescent="0.25">
      <c r="A90" s="1"/>
      <c r="B90" s="1"/>
      <c r="C90" s="1"/>
      <c r="D90" s="1"/>
      <c r="E90" s="1" t="s">
        <v>606</v>
      </c>
      <c r="F90" s="1" t="s">
        <v>2831</v>
      </c>
      <c r="G90" s="1">
        <v>0</v>
      </c>
    </row>
    <row r="91" spans="1:7" x14ac:dyDescent="0.25">
      <c r="A91" s="1"/>
      <c r="B91" s="1"/>
      <c r="C91" s="1"/>
      <c r="D91" s="1"/>
      <c r="E91" s="1" t="s">
        <v>2830</v>
      </c>
      <c r="F91" s="1" t="s">
        <v>2829</v>
      </c>
      <c r="G91" s="1">
        <v>5000</v>
      </c>
    </row>
    <row r="92" spans="1:7" x14ac:dyDescent="0.25">
      <c r="A92" s="1"/>
      <c r="B92" s="1"/>
      <c r="C92" s="1"/>
      <c r="D92" s="1"/>
      <c r="E92" s="1" t="s">
        <v>517</v>
      </c>
      <c r="F92" s="1" t="s">
        <v>2828</v>
      </c>
      <c r="G92" s="1">
        <v>5000</v>
      </c>
    </row>
    <row r="93" spans="1:7" x14ac:dyDescent="0.25">
      <c r="A93" s="1"/>
      <c r="B93" s="1"/>
      <c r="C93" s="1"/>
      <c r="D93" s="1"/>
      <c r="E93" s="1" t="s">
        <v>311</v>
      </c>
      <c r="F93" s="1" t="s">
        <v>2827</v>
      </c>
      <c r="G93" s="1">
        <v>3000</v>
      </c>
    </row>
    <row r="94" spans="1:7" x14ac:dyDescent="0.25">
      <c r="A94" s="1"/>
      <c r="B94" s="1"/>
      <c r="C94" s="1"/>
      <c r="D94" s="1"/>
      <c r="E94" s="1" t="s">
        <v>707</v>
      </c>
      <c r="F94" s="1" t="s">
        <v>2826</v>
      </c>
      <c r="G94" s="1">
        <v>50000</v>
      </c>
    </row>
    <row r="95" spans="1:7" x14ac:dyDescent="0.25">
      <c r="A95" s="1"/>
      <c r="B95" s="1"/>
      <c r="C95" s="1"/>
      <c r="D95" s="1"/>
      <c r="E95" s="1" t="s">
        <v>2036</v>
      </c>
      <c r="F95" s="1" t="s">
        <v>2825</v>
      </c>
      <c r="G95" s="1">
        <v>10000</v>
      </c>
    </row>
    <row r="96" spans="1:7" x14ac:dyDescent="0.25">
      <c r="A96" s="1"/>
      <c r="B96" s="1"/>
      <c r="C96" s="1"/>
      <c r="D96" s="1"/>
      <c r="E96" s="1" t="s">
        <v>2695</v>
      </c>
      <c r="F96" s="1" t="s">
        <v>2824</v>
      </c>
      <c r="G96" s="1">
        <v>12500</v>
      </c>
    </row>
    <row r="97" spans="1:7" x14ac:dyDescent="0.25">
      <c r="A97" s="1"/>
      <c r="B97" s="1"/>
      <c r="C97" s="1"/>
      <c r="D97" s="1" t="s">
        <v>528</v>
      </c>
      <c r="E97" s="1"/>
      <c r="F97" s="1"/>
      <c r="G97" s="1">
        <v>756098</v>
      </c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 t="s">
        <v>529</v>
      </c>
      <c r="E99" s="1"/>
      <c r="F99" s="1"/>
      <c r="G99" s="1"/>
    </row>
    <row r="100" spans="1:7" x14ac:dyDescent="0.25">
      <c r="A100" s="1"/>
      <c r="B100" s="1"/>
      <c r="C100" s="1"/>
      <c r="D100" s="1"/>
      <c r="E100" s="1" t="s">
        <v>2687</v>
      </c>
      <c r="F100" s="1" t="s">
        <v>2823</v>
      </c>
      <c r="G100" s="1">
        <v>1000</v>
      </c>
    </row>
    <row r="101" spans="1:7" x14ac:dyDescent="0.25">
      <c r="A101" s="1"/>
      <c r="B101" s="1"/>
      <c r="C101" s="1"/>
      <c r="D101" s="1"/>
      <c r="E101" s="1" t="s">
        <v>725</v>
      </c>
      <c r="F101" s="1" t="s">
        <v>2822</v>
      </c>
      <c r="G101" s="1">
        <v>5000</v>
      </c>
    </row>
    <row r="102" spans="1:7" x14ac:dyDescent="0.25">
      <c r="A102" s="1"/>
      <c r="B102" s="1"/>
      <c r="C102" s="1"/>
      <c r="D102" s="1"/>
      <c r="E102" s="1" t="s">
        <v>2684</v>
      </c>
      <c r="F102" s="1" t="s">
        <v>2821</v>
      </c>
      <c r="G102" s="1">
        <v>10000</v>
      </c>
    </row>
    <row r="103" spans="1:7" x14ac:dyDescent="0.25">
      <c r="A103" s="1"/>
      <c r="B103" s="1"/>
      <c r="C103" s="1"/>
      <c r="D103" s="1"/>
      <c r="E103" s="1" t="s">
        <v>2682</v>
      </c>
      <c r="F103" s="1" t="s">
        <v>2820</v>
      </c>
      <c r="G103" s="1">
        <v>5000</v>
      </c>
    </row>
    <row r="104" spans="1:7" x14ac:dyDescent="0.25">
      <c r="A104" s="1"/>
      <c r="B104" s="1"/>
      <c r="C104" s="1"/>
      <c r="D104" s="1" t="s">
        <v>532</v>
      </c>
      <c r="E104" s="1"/>
      <c r="F104" s="1"/>
      <c r="G104" s="1">
        <v>21000</v>
      </c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 t="s">
        <v>533</v>
      </c>
      <c r="E106" s="1"/>
      <c r="F106" s="1"/>
      <c r="G106" s="1"/>
    </row>
    <row r="107" spans="1:7" x14ac:dyDescent="0.25">
      <c r="A107" s="1"/>
      <c r="B107" s="1"/>
      <c r="C107" s="1"/>
      <c r="D107" s="1"/>
      <c r="E107" s="1" t="s">
        <v>534</v>
      </c>
      <c r="F107" s="1" t="s">
        <v>2819</v>
      </c>
      <c r="G107" s="1">
        <v>20000</v>
      </c>
    </row>
    <row r="108" spans="1:7" x14ac:dyDescent="0.25">
      <c r="A108" s="1"/>
      <c r="B108" s="1"/>
      <c r="C108" s="1"/>
      <c r="D108" s="1"/>
      <c r="E108" s="1" t="s">
        <v>767</v>
      </c>
      <c r="F108" s="1" t="s">
        <v>2818</v>
      </c>
      <c r="G108" s="1">
        <v>0</v>
      </c>
    </row>
    <row r="109" spans="1:7" x14ac:dyDescent="0.25">
      <c r="A109" s="1"/>
      <c r="B109" s="1"/>
      <c r="C109" s="1"/>
      <c r="D109" s="1"/>
      <c r="E109" s="1" t="s">
        <v>2817</v>
      </c>
      <c r="F109" s="1" t="s">
        <v>2816</v>
      </c>
      <c r="G109" s="1">
        <v>0</v>
      </c>
    </row>
    <row r="110" spans="1:7" x14ac:dyDescent="0.25">
      <c r="A110" s="1"/>
      <c r="B110" s="1"/>
      <c r="C110" s="1"/>
      <c r="D110" s="1"/>
      <c r="E110" s="1" t="s">
        <v>2678</v>
      </c>
      <c r="F110" s="1" t="s">
        <v>2815</v>
      </c>
      <c r="G110" s="1">
        <v>0</v>
      </c>
    </row>
    <row r="111" spans="1:7" x14ac:dyDescent="0.25">
      <c r="A111" s="1"/>
      <c r="B111" s="1"/>
      <c r="C111" s="1"/>
      <c r="D111" s="1"/>
      <c r="E111" s="1" t="s">
        <v>2814</v>
      </c>
      <c r="F111" s="1" t="s">
        <v>2813</v>
      </c>
      <c r="G111" s="1">
        <v>0</v>
      </c>
    </row>
    <row r="112" spans="1:7" x14ac:dyDescent="0.25">
      <c r="A112" s="1"/>
      <c r="B112" s="1"/>
      <c r="C112" s="1"/>
      <c r="D112" s="1"/>
      <c r="E112" s="1" t="s">
        <v>799</v>
      </c>
      <c r="F112" s="1" t="s">
        <v>2812</v>
      </c>
      <c r="G112" s="1">
        <v>0</v>
      </c>
    </row>
    <row r="113" spans="1:7" x14ac:dyDescent="0.25">
      <c r="A113" s="1"/>
      <c r="B113" s="1"/>
      <c r="C113" s="1"/>
      <c r="D113" s="1" t="s">
        <v>536</v>
      </c>
      <c r="E113" s="1"/>
      <c r="F113" s="1"/>
      <c r="G113" s="1">
        <v>20000</v>
      </c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 t="s">
        <v>1034</v>
      </c>
      <c r="E115" s="1"/>
      <c r="F115" s="1"/>
      <c r="G115" s="1"/>
    </row>
    <row r="116" spans="1:7" x14ac:dyDescent="0.25">
      <c r="A116" s="1"/>
      <c r="B116" s="1"/>
      <c r="C116" s="1"/>
      <c r="D116" s="1"/>
      <c r="E116" s="1" t="s">
        <v>2811</v>
      </c>
      <c r="F116" s="1" t="s">
        <v>2810</v>
      </c>
      <c r="G116" s="1">
        <v>0</v>
      </c>
    </row>
    <row r="117" spans="1:7" x14ac:dyDescent="0.25">
      <c r="A117" s="1"/>
      <c r="B117" s="1"/>
      <c r="C117" s="1"/>
      <c r="D117" s="1"/>
      <c r="E117" s="1" t="s">
        <v>2809</v>
      </c>
      <c r="F117" s="1" t="s">
        <v>2808</v>
      </c>
      <c r="G117" s="1">
        <v>0</v>
      </c>
    </row>
    <row r="118" spans="1:7" x14ac:dyDescent="0.25">
      <c r="A118" s="1"/>
      <c r="B118" s="1"/>
      <c r="C118" s="1"/>
      <c r="D118" s="1"/>
      <c r="E118" s="1" t="s">
        <v>2807</v>
      </c>
      <c r="F118" s="1" t="s">
        <v>2806</v>
      </c>
      <c r="G118" s="1">
        <v>0</v>
      </c>
    </row>
    <row r="119" spans="1:7" x14ac:dyDescent="0.25">
      <c r="A119" s="1"/>
      <c r="B119" s="1"/>
      <c r="C119" s="1"/>
      <c r="D119" s="1" t="s">
        <v>1037</v>
      </c>
      <c r="E119" s="1"/>
      <c r="F119" s="1"/>
      <c r="G119" s="1">
        <v>0</v>
      </c>
    </row>
    <row r="120" spans="1:7" x14ac:dyDescent="0.25">
      <c r="A120" s="1"/>
      <c r="B120" s="1"/>
      <c r="C120" s="1" t="s">
        <v>2805</v>
      </c>
      <c r="D120" s="1"/>
      <c r="E120" s="1"/>
      <c r="F120" s="1"/>
      <c r="G120" s="1">
        <v>1602009</v>
      </c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 t="s">
        <v>2566</v>
      </c>
      <c r="D122" s="1"/>
      <c r="E122" s="1"/>
      <c r="F122" s="1"/>
      <c r="G122" s="1"/>
    </row>
    <row r="123" spans="1:7" x14ac:dyDescent="0.25">
      <c r="A123" s="1"/>
      <c r="B123" s="1"/>
      <c r="C123" s="1"/>
      <c r="D123" s="1" t="s">
        <v>2566</v>
      </c>
      <c r="E123" s="1"/>
      <c r="F123" s="1"/>
      <c r="G123" s="1"/>
    </row>
    <row r="124" spans="1:7" x14ac:dyDescent="0.25">
      <c r="A124" s="1"/>
      <c r="B124" s="1"/>
      <c r="C124" s="1"/>
      <c r="D124" s="1"/>
      <c r="E124" s="1" t="s">
        <v>2664</v>
      </c>
      <c r="F124" s="1" t="s">
        <v>2804</v>
      </c>
      <c r="G124" s="1">
        <v>0</v>
      </c>
    </row>
    <row r="125" spans="1:7" x14ac:dyDescent="0.25">
      <c r="A125" s="1"/>
      <c r="B125" s="1"/>
      <c r="C125" s="1"/>
      <c r="D125" s="1"/>
      <c r="E125" s="1" t="s">
        <v>2662</v>
      </c>
      <c r="F125" s="1" t="s">
        <v>2803</v>
      </c>
      <c r="G125" s="1">
        <v>0</v>
      </c>
    </row>
    <row r="126" spans="1:7" x14ac:dyDescent="0.25">
      <c r="A126" s="1"/>
      <c r="B126" s="1"/>
      <c r="C126" s="1"/>
      <c r="D126" s="1"/>
      <c r="E126" s="1" t="s">
        <v>2802</v>
      </c>
      <c r="F126" s="1" t="s">
        <v>2801</v>
      </c>
      <c r="G126" s="1">
        <v>0</v>
      </c>
    </row>
    <row r="127" spans="1:7" x14ac:dyDescent="0.25">
      <c r="A127" s="1"/>
      <c r="B127" s="1"/>
      <c r="C127" s="1"/>
      <c r="D127" s="1"/>
      <c r="E127" s="1" t="s">
        <v>2800</v>
      </c>
      <c r="F127" s="1" t="s">
        <v>2799</v>
      </c>
      <c r="G127" s="1">
        <v>0</v>
      </c>
    </row>
    <row r="128" spans="1:7" x14ac:dyDescent="0.25">
      <c r="A128" s="1"/>
      <c r="B128" s="1"/>
      <c r="C128" s="1"/>
      <c r="D128" s="1"/>
      <c r="E128" s="1" t="s">
        <v>2798</v>
      </c>
      <c r="F128" s="1" t="s">
        <v>2797</v>
      </c>
      <c r="G128" s="1">
        <v>0</v>
      </c>
    </row>
    <row r="129" spans="1:7" x14ac:dyDescent="0.25">
      <c r="A129" s="1"/>
      <c r="B129" s="1"/>
      <c r="C129" s="1"/>
      <c r="D129" s="1"/>
      <c r="E129" s="1" t="s">
        <v>2796</v>
      </c>
      <c r="F129" s="1" t="s">
        <v>2795</v>
      </c>
      <c r="G129" s="1">
        <v>0</v>
      </c>
    </row>
    <row r="130" spans="1:7" x14ac:dyDescent="0.25">
      <c r="A130" s="1"/>
      <c r="B130" s="1"/>
      <c r="C130" s="1"/>
      <c r="D130" s="1"/>
      <c r="E130" s="1" t="s">
        <v>2652</v>
      </c>
      <c r="F130" s="1" t="s">
        <v>2794</v>
      </c>
      <c r="G130" s="1">
        <v>0</v>
      </c>
    </row>
    <row r="131" spans="1:7" x14ac:dyDescent="0.25">
      <c r="A131" s="1"/>
      <c r="B131" s="1"/>
      <c r="C131" s="1"/>
      <c r="D131" s="1" t="s">
        <v>2648</v>
      </c>
      <c r="E131" s="1"/>
      <c r="F131" s="1"/>
      <c r="G131" s="1">
        <v>0</v>
      </c>
    </row>
    <row r="132" spans="1:7" x14ac:dyDescent="0.25">
      <c r="A132" s="1"/>
      <c r="B132" s="1"/>
      <c r="C132" s="1" t="s">
        <v>2648</v>
      </c>
      <c r="D132" s="1"/>
      <c r="E132" s="1"/>
      <c r="F132" s="1"/>
      <c r="G132" s="1">
        <v>0</v>
      </c>
    </row>
    <row r="133" spans="1:7" x14ac:dyDescent="0.25">
      <c r="A133" s="1"/>
      <c r="B133" s="1" t="s">
        <v>2650</v>
      </c>
      <c r="C133" s="1"/>
      <c r="D133" s="1"/>
      <c r="E133" s="1"/>
      <c r="F133" s="1"/>
      <c r="G133" s="1">
        <v>1602009</v>
      </c>
    </row>
    <row r="134" spans="1:7" x14ac:dyDescent="0.25">
      <c r="A134" s="1" t="s">
        <v>2649</v>
      </c>
      <c r="B134" s="1"/>
      <c r="C134" s="1"/>
      <c r="D134" s="1"/>
      <c r="E134" s="1"/>
      <c r="F134" s="1"/>
      <c r="G134" s="1">
        <v>1602009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6"/>
  <sheetViews>
    <sheetView workbookViewId="0">
      <selection activeCell="C18" sqref="C18"/>
    </sheetView>
  </sheetViews>
  <sheetFormatPr defaultRowHeight="15" x14ac:dyDescent="0.25"/>
  <cols>
    <col min="1" max="1" width="21" bestFit="1" customWidth="1"/>
    <col min="2" max="2" width="27" bestFit="1" customWidth="1"/>
    <col min="3" max="3" width="32.42578125" bestFit="1" customWidth="1"/>
    <col min="4" max="4" width="32" bestFit="1" customWidth="1"/>
    <col min="5" max="5" width="33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3000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10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17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18</v>
      </c>
      <c r="F5" s="1" t="s">
        <v>2999</v>
      </c>
      <c r="G5" s="1">
        <v>4200</v>
      </c>
    </row>
    <row r="6" spans="1:7" x14ac:dyDescent="0.25">
      <c r="A6" s="1"/>
      <c r="B6" s="1"/>
      <c r="C6" s="1"/>
      <c r="D6" s="1"/>
      <c r="E6" s="1" t="s">
        <v>20</v>
      </c>
      <c r="F6" s="1" t="s">
        <v>2998</v>
      </c>
      <c r="G6" s="1">
        <v>4000</v>
      </c>
    </row>
    <row r="7" spans="1:7" x14ac:dyDescent="0.25">
      <c r="A7" s="1"/>
      <c r="B7" s="1"/>
      <c r="C7" s="1" t="s">
        <v>22</v>
      </c>
      <c r="D7" s="1"/>
      <c r="E7" s="1"/>
      <c r="F7" s="1"/>
      <c r="G7" s="1">
        <v>8200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2789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12</v>
      </c>
      <c r="F10" s="1" t="s">
        <v>2997</v>
      </c>
      <c r="G10" s="1">
        <v>1171661</v>
      </c>
    </row>
    <row r="11" spans="1:7" x14ac:dyDescent="0.25">
      <c r="A11" s="1"/>
      <c r="B11" s="1"/>
      <c r="C11" s="1"/>
      <c r="D11" s="1"/>
      <c r="E11" s="1" t="s">
        <v>14</v>
      </c>
      <c r="F11" s="1" t="s">
        <v>2996</v>
      </c>
      <c r="G11" s="1">
        <v>17000</v>
      </c>
    </row>
    <row r="12" spans="1:7" x14ac:dyDescent="0.25">
      <c r="A12" s="1"/>
      <c r="B12" s="1"/>
      <c r="C12" s="1" t="s">
        <v>2786</v>
      </c>
      <c r="D12" s="1"/>
      <c r="E12" s="1"/>
      <c r="F12" s="1"/>
      <c r="G12" s="1">
        <v>1188661</v>
      </c>
    </row>
    <row r="13" spans="1:7" x14ac:dyDescent="0.25">
      <c r="A13" s="1"/>
      <c r="B13" s="1" t="s">
        <v>23</v>
      </c>
      <c r="C13" s="1"/>
      <c r="D13" s="1"/>
      <c r="E13" s="1"/>
      <c r="F13" s="1"/>
      <c r="G13" s="1">
        <v>1196861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311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339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340</v>
      </c>
      <c r="F17" s="1" t="s">
        <v>2995</v>
      </c>
      <c r="G17" s="1">
        <v>5000</v>
      </c>
    </row>
    <row r="18" spans="1:7" x14ac:dyDescent="0.25">
      <c r="A18" s="1"/>
      <c r="B18" s="1"/>
      <c r="C18" s="1"/>
      <c r="D18" s="1"/>
      <c r="E18" s="1" t="s">
        <v>2893</v>
      </c>
      <c r="F18" s="1" t="s">
        <v>2994</v>
      </c>
      <c r="G18" s="1">
        <v>0</v>
      </c>
    </row>
    <row r="19" spans="1:7" x14ac:dyDescent="0.25">
      <c r="A19" s="1"/>
      <c r="B19" s="1"/>
      <c r="C19" s="1" t="s">
        <v>394</v>
      </c>
      <c r="D19" s="1"/>
      <c r="E19" s="1"/>
      <c r="F19" s="1"/>
      <c r="G19" s="1">
        <v>5000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2783</v>
      </c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2782</v>
      </c>
      <c r="F22" s="1" t="s">
        <v>2993</v>
      </c>
      <c r="G22" s="1">
        <v>100</v>
      </c>
    </row>
    <row r="23" spans="1:7" x14ac:dyDescent="0.25">
      <c r="A23" s="1"/>
      <c r="B23" s="1"/>
      <c r="C23" s="1"/>
      <c r="D23" s="1"/>
      <c r="E23" s="1" t="s">
        <v>2890</v>
      </c>
      <c r="F23" s="1" t="s">
        <v>2992</v>
      </c>
      <c r="G23" s="1">
        <v>0</v>
      </c>
    </row>
    <row r="24" spans="1:7" x14ac:dyDescent="0.25">
      <c r="A24" s="1"/>
      <c r="B24" s="1"/>
      <c r="C24" s="1"/>
      <c r="D24" s="1"/>
      <c r="E24" s="1" t="s">
        <v>372</v>
      </c>
      <c r="F24" s="1" t="s">
        <v>2991</v>
      </c>
      <c r="G24" s="1">
        <v>0</v>
      </c>
    </row>
    <row r="25" spans="1:7" x14ac:dyDescent="0.25">
      <c r="A25" s="1"/>
      <c r="B25" s="1"/>
      <c r="C25" s="1"/>
      <c r="D25" s="1"/>
      <c r="E25" s="1" t="s">
        <v>311</v>
      </c>
      <c r="F25" s="1" t="s">
        <v>2990</v>
      </c>
      <c r="G25" s="1">
        <v>16200</v>
      </c>
    </row>
    <row r="26" spans="1:7" x14ac:dyDescent="0.25">
      <c r="A26" s="1"/>
      <c r="B26" s="1"/>
      <c r="C26" s="1"/>
      <c r="D26" s="1"/>
      <c r="E26" s="1" t="s">
        <v>2776</v>
      </c>
      <c r="F26" s="1" t="s">
        <v>2989</v>
      </c>
      <c r="G26" s="1">
        <v>30000</v>
      </c>
    </row>
    <row r="27" spans="1:7" x14ac:dyDescent="0.25">
      <c r="A27" s="1"/>
      <c r="B27" s="1"/>
      <c r="C27" s="1"/>
      <c r="D27" s="1"/>
      <c r="E27" s="1" t="s">
        <v>2988</v>
      </c>
      <c r="F27" s="1" t="s">
        <v>2987</v>
      </c>
      <c r="G27" s="1">
        <v>3000</v>
      </c>
    </row>
    <row r="28" spans="1:7" x14ac:dyDescent="0.25">
      <c r="A28" s="1"/>
      <c r="B28" s="1"/>
      <c r="C28" s="1" t="s">
        <v>2774</v>
      </c>
      <c r="D28" s="1"/>
      <c r="E28" s="1"/>
      <c r="F28" s="1"/>
      <c r="G28" s="1">
        <v>49300</v>
      </c>
    </row>
    <row r="29" spans="1:7" x14ac:dyDescent="0.25">
      <c r="A29" s="1"/>
      <c r="B29" s="1" t="s">
        <v>395</v>
      </c>
      <c r="C29" s="1"/>
      <c r="D29" s="1"/>
      <c r="E29" s="1"/>
      <c r="F29" s="1"/>
      <c r="G29" s="1">
        <v>54300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 t="s">
        <v>396</v>
      </c>
      <c r="C31" s="1"/>
      <c r="D31" s="1"/>
      <c r="E31" s="1"/>
      <c r="F31" s="1"/>
      <c r="G31" s="1"/>
    </row>
    <row r="32" spans="1:7" x14ac:dyDescent="0.25">
      <c r="A32" s="1"/>
      <c r="B32" s="1"/>
      <c r="C32" s="1" t="s">
        <v>397</v>
      </c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 t="s">
        <v>2773</v>
      </c>
      <c r="F33" s="1" t="s">
        <v>2986</v>
      </c>
      <c r="G33" s="1">
        <v>20000</v>
      </c>
    </row>
    <row r="34" spans="1:7" x14ac:dyDescent="0.25">
      <c r="A34" s="1"/>
      <c r="B34" s="1"/>
      <c r="C34" s="1"/>
      <c r="D34" s="1"/>
      <c r="E34" s="1" t="s">
        <v>2771</v>
      </c>
      <c r="F34" s="1" t="s">
        <v>2985</v>
      </c>
      <c r="G34" s="1">
        <v>8500</v>
      </c>
    </row>
    <row r="35" spans="1:7" x14ac:dyDescent="0.25">
      <c r="A35" s="1"/>
      <c r="B35" s="1"/>
      <c r="C35" s="1"/>
      <c r="D35" s="1"/>
      <c r="E35" s="1" t="s">
        <v>2769</v>
      </c>
      <c r="F35" s="1" t="s">
        <v>2984</v>
      </c>
      <c r="G35" s="1">
        <v>90000</v>
      </c>
    </row>
    <row r="36" spans="1:7" x14ac:dyDescent="0.25">
      <c r="A36" s="1"/>
      <c r="B36" s="1"/>
      <c r="C36" s="1"/>
      <c r="D36" s="1"/>
      <c r="E36" s="1" t="s">
        <v>2767</v>
      </c>
      <c r="F36" s="1" t="s">
        <v>2983</v>
      </c>
      <c r="G36" s="1">
        <v>220000</v>
      </c>
    </row>
    <row r="37" spans="1:7" x14ac:dyDescent="0.25">
      <c r="A37" s="1"/>
      <c r="B37" s="1"/>
      <c r="C37" s="1" t="s">
        <v>420</v>
      </c>
      <c r="D37" s="1"/>
      <c r="E37" s="1"/>
      <c r="F37" s="1"/>
      <c r="G37" s="1">
        <v>338500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 t="s">
        <v>433</v>
      </c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 t="s">
        <v>2765</v>
      </c>
      <c r="F40" s="1" t="s">
        <v>2982</v>
      </c>
      <c r="G40" s="1">
        <v>32465</v>
      </c>
    </row>
    <row r="41" spans="1:7" x14ac:dyDescent="0.25">
      <c r="A41" s="1"/>
      <c r="B41" s="1"/>
      <c r="C41" s="1"/>
      <c r="D41" s="1"/>
      <c r="E41" s="1" t="s">
        <v>2759</v>
      </c>
      <c r="F41" s="1" t="s">
        <v>2981</v>
      </c>
      <c r="G41" s="1">
        <v>0</v>
      </c>
    </row>
    <row r="42" spans="1:7" x14ac:dyDescent="0.25">
      <c r="A42" s="1"/>
      <c r="B42" s="1"/>
      <c r="C42" s="1"/>
      <c r="D42" s="1"/>
      <c r="E42" s="1" t="s">
        <v>2757</v>
      </c>
      <c r="F42" s="1" t="s">
        <v>2980</v>
      </c>
      <c r="G42" s="1">
        <v>0</v>
      </c>
    </row>
    <row r="43" spans="1:7" x14ac:dyDescent="0.25">
      <c r="A43" s="1"/>
      <c r="B43" s="1"/>
      <c r="C43" s="1"/>
      <c r="D43" s="1"/>
      <c r="E43" s="1" t="s">
        <v>2979</v>
      </c>
      <c r="F43" s="1" t="s">
        <v>2978</v>
      </c>
      <c r="G43" s="1">
        <v>0</v>
      </c>
    </row>
    <row r="44" spans="1:7" x14ac:dyDescent="0.25">
      <c r="A44" s="1"/>
      <c r="B44" s="1"/>
      <c r="C44" s="1"/>
      <c r="D44" s="1"/>
      <c r="E44" s="1" t="s">
        <v>446</v>
      </c>
      <c r="F44" s="1" t="s">
        <v>2977</v>
      </c>
      <c r="G44" s="1">
        <v>0</v>
      </c>
    </row>
    <row r="45" spans="1:7" x14ac:dyDescent="0.25">
      <c r="A45" s="1"/>
      <c r="B45" s="1"/>
      <c r="C45" s="1"/>
      <c r="D45" s="1"/>
      <c r="E45" s="1" t="s">
        <v>2873</v>
      </c>
      <c r="F45" s="1" t="s">
        <v>2976</v>
      </c>
      <c r="G45" s="1">
        <v>0</v>
      </c>
    </row>
    <row r="46" spans="1:7" x14ac:dyDescent="0.25">
      <c r="A46" s="1"/>
      <c r="B46" s="1"/>
      <c r="C46" s="1"/>
      <c r="D46" s="1"/>
      <c r="E46" s="1" t="s">
        <v>2975</v>
      </c>
      <c r="F46" s="1" t="s">
        <v>2974</v>
      </c>
      <c r="G46" s="1">
        <v>0</v>
      </c>
    </row>
    <row r="47" spans="1:7" x14ac:dyDescent="0.25">
      <c r="A47" s="1"/>
      <c r="B47" s="1"/>
      <c r="C47" s="1"/>
      <c r="D47" s="1"/>
      <c r="E47" s="1" t="s">
        <v>2868</v>
      </c>
      <c r="F47" s="1" t="s">
        <v>2973</v>
      </c>
      <c r="G47" s="1">
        <v>0</v>
      </c>
    </row>
    <row r="48" spans="1:7" x14ac:dyDescent="0.25">
      <c r="A48" s="1"/>
      <c r="B48" s="1"/>
      <c r="C48" s="1"/>
      <c r="D48" s="1"/>
      <c r="E48" s="1" t="s">
        <v>2744</v>
      </c>
      <c r="F48" s="1" t="s">
        <v>2972</v>
      </c>
      <c r="G48" s="1">
        <v>0</v>
      </c>
    </row>
    <row r="49" spans="1:7" x14ac:dyDescent="0.25">
      <c r="A49" s="1"/>
      <c r="B49" s="1"/>
      <c r="C49" s="1" t="s">
        <v>476</v>
      </c>
      <c r="D49" s="1"/>
      <c r="E49" s="1"/>
      <c r="F49" s="1"/>
      <c r="G49" s="1">
        <v>32465</v>
      </c>
    </row>
    <row r="50" spans="1:7" x14ac:dyDescent="0.25">
      <c r="A50" s="1"/>
      <c r="B50" s="1" t="s">
        <v>477</v>
      </c>
      <c r="C50" s="1"/>
      <c r="D50" s="1"/>
      <c r="E50" s="1"/>
      <c r="F50" s="1"/>
      <c r="G50" s="1">
        <v>370965</v>
      </c>
    </row>
    <row r="51" spans="1:7" x14ac:dyDescent="0.25">
      <c r="A51" s="1" t="s">
        <v>478</v>
      </c>
      <c r="B51" s="1"/>
      <c r="C51" s="1"/>
      <c r="D51" s="1"/>
      <c r="E51" s="1"/>
      <c r="F51" s="1"/>
      <c r="G51" s="1">
        <v>1622126</v>
      </c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 t="s">
        <v>479</v>
      </c>
      <c r="B53" s="1"/>
      <c r="C53" s="1"/>
      <c r="D53" s="1"/>
      <c r="E53" s="1"/>
      <c r="F53" s="1"/>
      <c r="G53" s="1"/>
    </row>
    <row r="54" spans="1:7" x14ac:dyDescent="0.25">
      <c r="A54" s="1"/>
      <c r="B54" s="1" t="s">
        <v>2742</v>
      </c>
      <c r="C54" s="1"/>
      <c r="D54" s="1"/>
      <c r="E54" s="1"/>
      <c r="F54" s="1"/>
      <c r="G54" s="1"/>
    </row>
    <row r="55" spans="1:7" x14ac:dyDescent="0.25">
      <c r="A55" s="1"/>
      <c r="B55" s="1"/>
      <c r="C55" s="1" t="s">
        <v>2971</v>
      </c>
      <c r="D55" s="1"/>
      <c r="E55" s="1"/>
      <c r="F55" s="1"/>
      <c r="G55" s="1"/>
    </row>
    <row r="56" spans="1:7" x14ac:dyDescent="0.25">
      <c r="A56" s="1"/>
      <c r="B56" s="1"/>
      <c r="C56" s="1"/>
      <c r="D56" s="1" t="s">
        <v>482</v>
      </c>
      <c r="E56" s="1"/>
      <c r="F56" s="1"/>
      <c r="G56" s="1"/>
    </row>
    <row r="57" spans="1:7" x14ac:dyDescent="0.25">
      <c r="A57" s="1"/>
      <c r="B57" s="1"/>
      <c r="C57" s="1"/>
      <c r="D57" s="1"/>
      <c r="E57" s="1" t="s">
        <v>2740</v>
      </c>
      <c r="F57" s="1" t="s">
        <v>2970</v>
      </c>
      <c r="G57" s="1">
        <v>84551</v>
      </c>
    </row>
    <row r="58" spans="1:7" x14ac:dyDescent="0.25">
      <c r="A58" s="1"/>
      <c r="B58" s="1"/>
      <c r="C58" s="1"/>
      <c r="D58" s="1"/>
      <c r="E58" s="1" t="s">
        <v>2969</v>
      </c>
      <c r="F58" s="1" t="s">
        <v>2968</v>
      </c>
      <c r="G58" s="1">
        <v>4909</v>
      </c>
    </row>
    <row r="59" spans="1:7" x14ac:dyDescent="0.25">
      <c r="A59" s="1"/>
      <c r="B59" s="1"/>
      <c r="C59" s="1"/>
      <c r="D59" s="1"/>
      <c r="E59" s="1" t="s">
        <v>2738</v>
      </c>
      <c r="F59" s="1" t="s">
        <v>2967</v>
      </c>
      <c r="G59" s="1">
        <v>67850</v>
      </c>
    </row>
    <row r="60" spans="1:7" x14ac:dyDescent="0.25">
      <c r="A60" s="1"/>
      <c r="B60" s="1"/>
      <c r="C60" s="1"/>
      <c r="D60" s="1"/>
      <c r="E60" s="1" t="s">
        <v>2736</v>
      </c>
      <c r="F60" s="1" t="s">
        <v>2966</v>
      </c>
      <c r="G60" s="1">
        <v>57512</v>
      </c>
    </row>
    <row r="61" spans="1:7" x14ac:dyDescent="0.25">
      <c r="A61" s="1"/>
      <c r="B61" s="1"/>
      <c r="C61" s="1"/>
      <c r="D61" s="1"/>
      <c r="E61" s="1" t="s">
        <v>2965</v>
      </c>
      <c r="F61" s="1" t="s">
        <v>2964</v>
      </c>
      <c r="G61" s="1">
        <v>135222</v>
      </c>
    </row>
    <row r="62" spans="1:7" x14ac:dyDescent="0.25">
      <c r="A62" s="1"/>
      <c r="B62" s="1"/>
      <c r="C62" s="1"/>
      <c r="D62" s="1"/>
      <c r="E62" s="1" t="s">
        <v>2732</v>
      </c>
      <c r="F62" s="1" t="s">
        <v>2963</v>
      </c>
      <c r="G62" s="1">
        <v>53477</v>
      </c>
    </row>
    <row r="63" spans="1:7" x14ac:dyDescent="0.25">
      <c r="A63" s="1"/>
      <c r="B63" s="1"/>
      <c r="C63" s="1"/>
      <c r="D63" s="1"/>
      <c r="E63" s="1" t="s">
        <v>2962</v>
      </c>
      <c r="F63" s="1" t="s">
        <v>2961</v>
      </c>
      <c r="G63" s="1">
        <v>200096</v>
      </c>
    </row>
    <row r="64" spans="1:7" x14ac:dyDescent="0.25">
      <c r="A64" s="1"/>
      <c r="B64" s="1"/>
      <c r="C64" s="1"/>
      <c r="D64" s="1"/>
      <c r="E64" s="1" t="s">
        <v>2960</v>
      </c>
      <c r="F64" s="1" t="s">
        <v>2959</v>
      </c>
      <c r="G64" s="1">
        <v>45074</v>
      </c>
    </row>
    <row r="65" spans="1:7" x14ac:dyDescent="0.25">
      <c r="A65" s="1"/>
      <c r="B65" s="1"/>
      <c r="C65" s="1"/>
      <c r="D65" s="1"/>
      <c r="E65" s="1" t="s">
        <v>2958</v>
      </c>
      <c r="F65" s="1" t="s">
        <v>2957</v>
      </c>
      <c r="G65" s="1">
        <v>14157</v>
      </c>
    </row>
    <row r="66" spans="1:7" x14ac:dyDescent="0.25">
      <c r="A66" s="1"/>
      <c r="B66" s="1"/>
      <c r="C66" s="1"/>
      <c r="D66" s="1"/>
      <c r="E66" s="1" t="s">
        <v>493</v>
      </c>
      <c r="F66" s="1" t="s">
        <v>2956</v>
      </c>
      <c r="G66" s="1">
        <v>1500</v>
      </c>
    </row>
    <row r="67" spans="1:7" x14ac:dyDescent="0.25">
      <c r="A67" s="1"/>
      <c r="B67" s="1"/>
      <c r="C67" s="1"/>
      <c r="D67" s="1"/>
      <c r="E67" s="1" t="s">
        <v>1075</v>
      </c>
      <c r="F67" s="1" t="s">
        <v>2955</v>
      </c>
      <c r="G67" s="1">
        <v>0</v>
      </c>
    </row>
    <row r="68" spans="1:7" x14ac:dyDescent="0.25">
      <c r="A68" s="1"/>
      <c r="B68" s="1"/>
      <c r="C68" s="1"/>
      <c r="D68" s="1"/>
      <c r="E68" s="1" t="s">
        <v>497</v>
      </c>
      <c r="F68" s="1" t="s">
        <v>2954</v>
      </c>
      <c r="G68" s="1">
        <v>9655</v>
      </c>
    </row>
    <row r="69" spans="1:7" x14ac:dyDescent="0.25">
      <c r="A69" s="1"/>
      <c r="B69" s="1"/>
      <c r="C69" s="1"/>
      <c r="D69" s="1"/>
      <c r="E69" s="1" t="s">
        <v>499</v>
      </c>
      <c r="F69" s="1" t="s">
        <v>2953</v>
      </c>
      <c r="G69" s="1">
        <v>30648</v>
      </c>
    </row>
    <row r="70" spans="1:7" x14ac:dyDescent="0.25">
      <c r="A70" s="1"/>
      <c r="B70" s="1"/>
      <c r="C70" s="1"/>
      <c r="D70" s="1"/>
      <c r="E70" s="1" t="s">
        <v>501</v>
      </c>
      <c r="F70" s="1" t="s">
        <v>2952</v>
      </c>
      <c r="G70" s="1">
        <v>2161</v>
      </c>
    </row>
    <row r="71" spans="1:7" x14ac:dyDescent="0.25">
      <c r="A71" s="1"/>
      <c r="B71" s="1"/>
      <c r="C71" s="1"/>
      <c r="D71" s="1" t="s">
        <v>503</v>
      </c>
      <c r="E71" s="1"/>
      <c r="F71" s="1"/>
      <c r="G71" s="1">
        <v>706812</v>
      </c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 t="s">
        <v>504</v>
      </c>
      <c r="E73" s="1"/>
      <c r="F73" s="1"/>
      <c r="G73" s="1"/>
    </row>
    <row r="74" spans="1:7" x14ac:dyDescent="0.25">
      <c r="A74" s="1"/>
      <c r="B74" s="1"/>
      <c r="C74" s="1"/>
      <c r="D74" s="1"/>
      <c r="E74" s="1" t="s">
        <v>505</v>
      </c>
      <c r="F74" s="1" t="s">
        <v>2951</v>
      </c>
      <c r="G74" s="1">
        <v>54072</v>
      </c>
    </row>
    <row r="75" spans="1:7" x14ac:dyDescent="0.25">
      <c r="A75" s="1"/>
      <c r="B75" s="1"/>
      <c r="C75" s="1"/>
      <c r="D75" s="1"/>
      <c r="E75" s="1" t="s">
        <v>507</v>
      </c>
      <c r="F75" s="1" t="s">
        <v>2950</v>
      </c>
      <c r="G75" s="1">
        <v>55680</v>
      </c>
    </row>
    <row r="76" spans="1:7" x14ac:dyDescent="0.25">
      <c r="A76" s="1"/>
      <c r="B76" s="1"/>
      <c r="C76" s="1"/>
      <c r="D76" s="1"/>
      <c r="E76" s="1" t="s">
        <v>509</v>
      </c>
      <c r="F76" s="1" t="s">
        <v>2949</v>
      </c>
      <c r="G76" s="1">
        <v>105163</v>
      </c>
    </row>
    <row r="77" spans="1:7" x14ac:dyDescent="0.25">
      <c r="A77" s="1"/>
      <c r="B77" s="1"/>
      <c r="C77" s="1"/>
      <c r="D77" s="1"/>
      <c r="E77" s="1" t="s">
        <v>511</v>
      </c>
      <c r="F77" s="1" t="s">
        <v>2948</v>
      </c>
      <c r="G77" s="1">
        <v>1552</v>
      </c>
    </row>
    <row r="78" spans="1:7" x14ac:dyDescent="0.25">
      <c r="A78" s="1"/>
      <c r="B78" s="1"/>
      <c r="C78" s="1"/>
      <c r="D78" s="1"/>
      <c r="E78" s="1" t="s">
        <v>2715</v>
      </c>
      <c r="F78" s="1" t="s">
        <v>2947</v>
      </c>
      <c r="G78" s="1">
        <v>10000</v>
      </c>
    </row>
    <row r="79" spans="1:7" x14ac:dyDescent="0.25">
      <c r="A79" s="1"/>
      <c r="B79" s="1"/>
      <c r="C79" s="1"/>
      <c r="D79" s="1"/>
      <c r="E79" s="1" t="s">
        <v>2713</v>
      </c>
      <c r="F79" s="1" t="s">
        <v>2946</v>
      </c>
      <c r="G79" s="1">
        <v>635</v>
      </c>
    </row>
    <row r="80" spans="1:7" x14ac:dyDescent="0.25">
      <c r="A80" s="1"/>
      <c r="B80" s="1"/>
      <c r="C80" s="1"/>
      <c r="D80" s="1" t="s">
        <v>513</v>
      </c>
      <c r="E80" s="1"/>
      <c r="F80" s="1"/>
      <c r="G80" s="1">
        <v>227102</v>
      </c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 t="s">
        <v>514</v>
      </c>
      <c r="E82" s="1"/>
      <c r="F82" s="1"/>
      <c r="G82" s="1"/>
    </row>
    <row r="83" spans="1:7" x14ac:dyDescent="0.25">
      <c r="A83" s="1"/>
      <c r="B83" s="1"/>
      <c r="C83" s="1"/>
      <c r="D83" s="1"/>
      <c r="E83" s="1" t="s">
        <v>1091</v>
      </c>
      <c r="F83" s="1" t="s">
        <v>2945</v>
      </c>
      <c r="G83" s="1">
        <v>5000</v>
      </c>
    </row>
    <row r="84" spans="1:7" x14ac:dyDescent="0.25">
      <c r="A84" s="1"/>
      <c r="B84" s="1"/>
      <c r="C84" s="1"/>
      <c r="D84" s="1"/>
      <c r="E84" s="1" t="s">
        <v>515</v>
      </c>
      <c r="F84" s="1" t="s">
        <v>2944</v>
      </c>
      <c r="G84" s="1">
        <v>0</v>
      </c>
    </row>
    <row r="85" spans="1:7" x14ac:dyDescent="0.25">
      <c r="A85" s="1"/>
      <c r="B85" s="1"/>
      <c r="C85" s="1"/>
      <c r="D85" s="1"/>
      <c r="E85" s="1" t="s">
        <v>521</v>
      </c>
      <c r="F85" s="1" t="s">
        <v>2943</v>
      </c>
      <c r="G85" s="1">
        <v>75000</v>
      </c>
    </row>
    <row r="86" spans="1:7" x14ac:dyDescent="0.25">
      <c r="A86" s="1"/>
      <c r="B86" s="1"/>
      <c r="C86" s="1"/>
      <c r="D86" s="1"/>
      <c r="E86" s="1" t="s">
        <v>1138</v>
      </c>
      <c r="F86" s="1" t="s">
        <v>2942</v>
      </c>
      <c r="G86" s="1">
        <v>60000</v>
      </c>
    </row>
    <row r="87" spans="1:7" x14ac:dyDescent="0.25">
      <c r="A87" s="1"/>
      <c r="B87" s="1"/>
      <c r="C87" s="1"/>
      <c r="D87" s="1"/>
      <c r="E87" s="1" t="s">
        <v>2941</v>
      </c>
      <c r="F87" s="1" t="s">
        <v>2940</v>
      </c>
      <c r="G87" s="1">
        <v>15000</v>
      </c>
    </row>
    <row r="88" spans="1:7" x14ac:dyDescent="0.25">
      <c r="A88" s="1"/>
      <c r="B88" s="1"/>
      <c r="C88" s="1"/>
      <c r="D88" s="1"/>
      <c r="E88" s="1" t="s">
        <v>2705</v>
      </c>
      <c r="F88" s="1" t="s">
        <v>2939</v>
      </c>
      <c r="G88" s="1">
        <v>363873</v>
      </c>
    </row>
    <row r="89" spans="1:7" x14ac:dyDescent="0.25">
      <c r="A89" s="1"/>
      <c r="B89" s="1"/>
      <c r="C89" s="1"/>
      <c r="D89" s="1"/>
      <c r="E89" s="1" t="s">
        <v>2703</v>
      </c>
      <c r="F89" s="1" t="s">
        <v>2938</v>
      </c>
      <c r="G89" s="1">
        <v>1000</v>
      </c>
    </row>
    <row r="90" spans="1:7" x14ac:dyDescent="0.25">
      <c r="A90" s="1"/>
      <c r="B90" s="1"/>
      <c r="C90" s="1"/>
      <c r="D90" s="1"/>
      <c r="E90" s="1" t="s">
        <v>1922</v>
      </c>
      <c r="F90" s="1" t="s">
        <v>2937</v>
      </c>
      <c r="G90" s="1">
        <v>9000</v>
      </c>
    </row>
    <row r="91" spans="1:7" x14ac:dyDescent="0.25">
      <c r="A91" s="1"/>
      <c r="B91" s="1"/>
      <c r="C91" s="1"/>
      <c r="D91" s="1"/>
      <c r="E91" s="1" t="s">
        <v>606</v>
      </c>
      <c r="F91" s="1" t="s">
        <v>2936</v>
      </c>
      <c r="G91" s="1">
        <v>0</v>
      </c>
    </row>
    <row r="92" spans="1:7" x14ac:dyDescent="0.25">
      <c r="A92" s="1"/>
      <c r="B92" s="1"/>
      <c r="C92" s="1"/>
      <c r="D92" s="1"/>
      <c r="E92" s="1" t="s">
        <v>517</v>
      </c>
      <c r="F92" s="1" t="s">
        <v>2935</v>
      </c>
      <c r="G92" s="1">
        <v>4000</v>
      </c>
    </row>
    <row r="93" spans="1:7" x14ac:dyDescent="0.25">
      <c r="A93" s="1"/>
      <c r="B93" s="1"/>
      <c r="C93" s="1"/>
      <c r="D93" s="1"/>
      <c r="E93" s="1" t="s">
        <v>311</v>
      </c>
      <c r="F93" s="1" t="s">
        <v>2934</v>
      </c>
      <c r="G93" s="1">
        <v>3000</v>
      </c>
    </row>
    <row r="94" spans="1:7" x14ac:dyDescent="0.25">
      <c r="A94" s="1"/>
      <c r="B94" s="1"/>
      <c r="C94" s="1"/>
      <c r="D94" s="1"/>
      <c r="E94" s="1" t="s">
        <v>707</v>
      </c>
      <c r="F94" s="1" t="s">
        <v>2933</v>
      </c>
      <c r="G94" s="1">
        <v>30000</v>
      </c>
    </row>
    <row r="95" spans="1:7" x14ac:dyDescent="0.25">
      <c r="A95" s="1"/>
      <c r="B95" s="1"/>
      <c r="C95" s="1"/>
      <c r="D95" s="1"/>
      <c r="E95" s="1" t="s">
        <v>2036</v>
      </c>
      <c r="F95" s="1" t="s">
        <v>2932</v>
      </c>
      <c r="G95" s="1">
        <v>8000</v>
      </c>
    </row>
    <row r="96" spans="1:7" x14ac:dyDescent="0.25">
      <c r="A96" s="1"/>
      <c r="B96" s="1"/>
      <c r="C96" s="1"/>
      <c r="D96" s="1"/>
      <c r="E96" s="1" t="s">
        <v>2695</v>
      </c>
      <c r="F96" s="1" t="s">
        <v>2931</v>
      </c>
      <c r="G96" s="1">
        <v>14000</v>
      </c>
    </row>
    <row r="97" spans="1:7" x14ac:dyDescent="0.25">
      <c r="A97" s="1"/>
      <c r="B97" s="1"/>
      <c r="C97" s="1"/>
      <c r="D97" s="1"/>
      <c r="E97" s="1" t="s">
        <v>2693</v>
      </c>
      <c r="F97" s="1" t="s">
        <v>2930</v>
      </c>
      <c r="G97" s="1">
        <v>900</v>
      </c>
    </row>
    <row r="98" spans="1:7" x14ac:dyDescent="0.25">
      <c r="A98" s="1"/>
      <c r="B98" s="1"/>
      <c r="C98" s="1"/>
      <c r="D98" s="1"/>
      <c r="E98" s="1" t="s">
        <v>2929</v>
      </c>
      <c r="F98" s="1" t="s">
        <v>2928</v>
      </c>
      <c r="G98" s="1">
        <v>27000</v>
      </c>
    </row>
    <row r="99" spans="1:7" x14ac:dyDescent="0.25">
      <c r="A99" s="1"/>
      <c r="B99" s="1"/>
      <c r="C99" s="1"/>
      <c r="D99" s="1"/>
      <c r="E99" s="1" t="s">
        <v>2927</v>
      </c>
      <c r="F99" s="1" t="s">
        <v>2926</v>
      </c>
      <c r="G99" s="1">
        <v>1000</v>
      </c>
    </row>
    <row r="100" spans="1:7" x14ac:dyDescent="0.25">
      <c r="A100" s="1"/>
      <c r="B100" s="1"/>
      <c r="C100" s="1"/>
      <c r="D100" s="1"/>
      <c r="E100" s="1" t="s">
        <v>2925</v>
      </c>
      <c r="F100" s="1" t="s">
        <v>2924</v>
      </c>
      <c r="G100" s="1">
        <v>1000</v>
      </c>
    </row>
    <row r="101" spans="1:7" x14ac:dyDescent="0.25">
      <c r="A101" s="1"/>
      <c r="B101" s="1"/>
      <c r="C101" s="1"/>
      <c r="D101" s="1" t="s">
        <v>528</v>
      </c>
      <c r="E101" s="1"/>
      <c r="F101" s="1"/>
      <c r="G101" s="1">
        <v>617773</v>
      </c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 t="s">
        <v>529</v>
      </c>
      <c r="E103" s="1"/>
      <c r="F103" s="1"/>
      <c r="G103" s="1"/>
    </row>
    <row r="104" spans="1:7" x14ac:dyDescent="0.25">
      <c r="A104" s="1"/>
      <c r="B104" s="1"/>
      <c r="C104" s="1"/>
      <c r="D104" s="1"/>
      <c r="E104" s="1" t="s">
        <v>2687</v>
      </c>
      <c r="F104" s="1" t="s">
        <v>2923</v>
      </c>
      <c r="G104" s="1">
        <v>500</v>
      </c>
    </row>
    <row r="105" spans="1:7" x14ac:dyDescent="0.25">
      <c r="A105" s="1"/>
      <c r="B105" s="1"/>
      <c r="C105" s="1"/>
      <c r="D105" s="1"/>
      <c r="E105" s="1" t="s">
        <v>725</v>
      </c>
      <c r="F105" s="1" t="s">
        <v>2922</v>
      </c>
      <c r="G105" s="1">
        <v>1500</v>
      </c>
    </row>
    <row r="106" spans="1:7" x14ac:dyDescent="0.25">
      <c r="A106" s="1"/>
      <c r="B106" s="1"/>
      <c r="C106" s="1"/>
      <c r="D106" s="1"/>
      <c r="E106" s="1" t="s">
        <v>2921</v>
      </c>
      <c r="F106" s="1" t="s">
        <v>2920</v>
      </c>
      <c r="G106" s="1">
        <v>0</v>
      </c>
    </row>
    <row r="107" spans="1:7" x14ac:dyDescent="0.25">
      <c r="A107" s="1"/>
      <c r="B107" s="1"/>
      <c r="C107" s="1"/>
      <c r="D107" s="1"/>
      <c r="E107" s="1" t="s">
        <v>2684</v>
      </c>
      <c r="F107" s="1" t="s">
        <v>2919</v>
      </c>
      <c r="G107" s="1">
        <v>0</v>
      </c>
    </row>
    <row r="108" spans="1:7" x14ac:dyDescent="0.25">
      <c r="A108" s="1"/>
      <c r="B108" s="1"/>
      <c r="C108" s="1"/>
      <c r="D108" s="1" t="s">
        <v>532</v>
      </c>
      <c r="E108" s="1"/>
      <c r="F108" s="1"/>
      <c r="G108" s="1">
        <v>2000</v>
      </c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 t="s">
        <v>533</v>
      </c>
      <c r="E110" s="1"/>
      <c r="F110" s="1"/>
      <c r="G110" s="1"/>
    </row>
    <row r="111" spans="1:7" x14ac:dyDescent="0.25">
      <c r="A111" s="1"/>
      <c r="B111" s="1"/>
      <c r="C111" s="1"/>
      <c r="D111" s="1"/>
      <c r="E111" s="1" t="s">
        <v>534</v>
      </c>
      <c r="F111" s="1" t="s">
        <v>2918</v>
      </c>
      <c r="G111" s="1">
        <v>65757</v>
      </c>
    </row>
    <row r="112" spans="1:7" x14ac:dyDescent="0.25">
      <c r="A112" s="1"/>
      <c r="B112" s="1"/>
      <c r="C112" s="1"/>
      <c r="D112" s="1"/>
      <c r="E112" s="1" t="s">
        <v>767</v>
      </c>
      <c r="F112" s="1" t="s">
        <v>2917</v>
      </c>
      <c r="G112" s="1">
        <v>0</v>
      </c>
    </row>
    <row r="113" spans="1:7" x14ac:dyDescent="0.25">
      <c r="A113" s="1"/>
      <c r="B113" s="1"/>
      <c r="C113" s="1"/>
      <c r="D113" s="1"/>
      <c r="E113" s="1" t="s">
        <v>2916</v>
      </c>
      <c r="F113" s="1" t="s">
        <v>2915</v>
      </c>
      <c r="G113" s="1">
        <v>0</v>
      </c>
    </row>
    <row r="114" spans="1:7" x14ac:dyDescent="0.25">
      <c r="A114" s="1"/>
      <c r="B114" s="1"/>
      <c r="C114" s="1"/>
      <c r="D114" s="1"/>
      <c r="E114" s="1" t="s">
        <v>2674</v>
      </c>
      <c r="F114" s="1" t="s">
        <v>2914</v>
      </c>
      <c r="G114" s="1">
        <v>0</v>
      </c>
    </row>
    <row r="115" spans="1:7" x14ac:dyDescent="0.25">
      <c r="A115" s="1"/>
      <c r="B115" s="1"/>
      <c r="C115" s="1"/>
      <c r="D115" s="1"/>
      <c r="E115" s="1" t="s">
        <v>2913</v>
      </c>
      <c r="F115" s="1" t="s">
        <v>2912</v>
      </c>
      <c r="G115" s="1">
        <v>0</v>
      </c>
    </row>
    <row r="116" spans="1:7" x14ac:dyDescent="0.25">
      <c r="A116" s="1"/>
      <c r="B116" s="1"/>
      <c r="C116" s="1"/>
      <c r="D116" s="1" t="s">
        <v>536</v>
      </c>
      <c r="E116" s="1"/>
      <c r="F116" s="1"/>
      <c r="G116" s="1">
        <v>65757</v>
      </c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 t="s">
        <v>1034</v>
      </c>
      <c r="E118" s="1"/>
      <c r="F118" s="1"/>
      <c r="G118" s="1"/>
    </row>
    <row r="119" spans="1:7" x14ac:dyDescent="0.25">
      <c r="A119" s="1"/>
      <c r="B119" s="1"/>
      <c r="C119" s="1"/>
      <c r="D119" s="1"/>
      <c r="E119" s="1" t="s">
        <v>2809</v>
      </c>
      <c r="F119" s="1" t="s">
        <v>2911</v>
      </c>
      <c r="G119" s="1">
        <v>0</v>
      </c>
    </row>
    <row r="120" spans="1:7" x14ac:dyDescent="0.25">
      <c r="A120" s="1"/>
      <c r="B120" s="1"/>
      <c r="C120" s="1"/>
      <c r="D120" s="1"/>
      <c r="E120" s="1" t="s">
        <v>2910</v>
      </c>
      <c r="F120" s="1" t="s">
        <v>2909</v>
      </c>
      <c r="G120" s="1">
        <v>0</v>
      </c>
    </row>
    <row r="121" spans="1:7" x14ac:dyDescent="0.25">
      <c r="A121" s="1"/>
      <c r="B121" s="1"/>
      <c r="C121" s="1"/>
      <c r="D121" s="1" t="s">
        <v>1037</v>
      </c>
      <c r="E121" s="1"/>
      <c r="F121" s="1"/>
      <c r="G121" s="1">
        <v>0</v>
      </c>
    </row>
    <row r="122" spans="1:7" x14ac:dyDescent="0.25">
      <c r="A122" s="1"/>
      <c r="B122" s="1"/>
      <c r="C122" s="1" t="s">
        <v>2908</v>
      </c>
      <c r="D122" s="1"/>
      <c r="E122" s="1"/>
      <c r="F122" s="1"/>
      <c r="G122" s="1">
        <v>1619444</v>
      </c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 t="s">
        <v>2566</v>
      </c>
      <c r="D124" s="1"/>
      <c r="E124" s="1"/>
      <c r="F124" s="1"/>
      <c r="G124" s="1"/>
    </row>
    <row r="125" spans="1:7" x14ac:dyDescent="0.25">
      <c r="A125" s="1"/>
      <c r="B125" s="1"/>
      <c r="C125" s="1"/>
      <c r="D125" s="1" t="s">
        <v>2566</v>
      </c>
      <c r="E125" s="1"/>
      <c r="F125" s="1"/>
      <c r="G125" s="1"/>
    </row>
    <row r="126" spans="1:7" x14ac:dyDescent="0.25">
      <c r="A126" s="1"/>
      <c r="B126" s="1"/>
      <c r="C126" s="1"/>
      <c r="D126" s="1"/>
      <c r="E126" s="1" t="s">
        <v>2664</v>
      </c>
      <c r="F126" s="1" t="s">
        <v>2907</v>
      </c>
      <c r="G126" s="1">
        <v>0</v>
      </c>
    </row>
    <row r="127" spans="1:7" x14ac:dyDescent="0.25">
      <c r="A127" s="1"/>
      <c r="B127" s="1"/>
      <c r="C127" s="1"/>
      <c r="D127" s="1"/>
      <c r="E127" s="1" t="s">
        <v>2906</v>
      </c>
      <c r="F127" s="1" t="s">
        <v>2905</v>
      </c>
      <c r="G127" s="1">
        <v>0</v>
      </c>
    </row>
    <row r="128" spans="1:7" x14ac:dyDescent="0.25">
      <c r="A128" s="1"/>
      <c r="B128" s="1"/>
      <c r="C128" s="1"/>
      <c r="D128" s="1"/>
      <c r="E128" s="1" t="s">
        <v>2662</v>
      </c>
      <c r="F128" s="1" t="s">
        <v>2904</v>
      </c>
      <c r="G128" s="1">
        <v>0</v>
      </c>
    </row>
    <row r="129" spans="1:7" x14ac:dyDescent="0.25">
      <c r="A129" s="1"/>
      <c r="B129" s="1"/>
      <c r="C129" s="1"/>
      <c r="D129" s="1"/>
      <c r="E129" s="1" t="s">
        <v>2660</v>
      </c>
      <c r="F129" s="1" t="s">
        <v>2903</v>
      </c>
      <c r="G129" s="1">
        <v>0</v>
      </c>
    </row>
    <row r="130" spans="1:7" x14ac:dyDescent="0.25">
      <c r="A130" s="1"/>
      <c r="B130" s="1"/>
      <c r="C130" s="1"/>
      <c r="D130" s="1"/>
      <c r="E130" s="1" t="s">
        <v>2800</v>
      </c>
      <c r="F130" s="1" t="s">
        <v>2902</v>
      </c>
      <c r="G130" s="1">
        <v>0</v>
      </c>
    </row>
    <row r="131" spans="1:7" x14ac:dyDescent="0.25">
      <c r="A131" s="1"/>
      <c r="B131" s="1"/>
      <c r="C131" s="1"/>
      <c r="D131" s="1"/>
      <c r="E131" s="1" t="s">
        <v>2658</v>
      </c>
      <c r="F131" s="1" t="s">
        <v>2901</v>
      </c>
      <c r="G131" s="1">
        <v>2682</v>
      </c>
    </row>
    <row r="132" spans="1:7" x14ac:dyDescent="0.25">
      <c r="A132" s="1"/>
      <c r="B132" s="1"/>
      <c r="C132" s="1"/>
      <c r="D132" s="1"/>
      <c r="E132" s="1" t="s">
        <v>2652</v>
      </c>
      <c r="F132" s="1" t="s">
        <v>2900</v>
      </c>
      <c r="G132" s="1">
        <v>0</v>
      </c>
    </row>
    <row r="133" spans="1:7" x14ac:dyDescent="0.25">
      <c r="A133" s="1"/>
      <c r="B133" s="1"/>
      <c r="C133" s="1"/>
      <c r="D133" s="1" t="s">
        <v>2648</v>
      </c>
      <c r="E133" s="1"/>
      <c r="F133" s="1"/>
      <c r="G133" s="1">
        <v>2682</v>
      </c>
    </row>
    <row r="134" spans="1:7" x14ac:dyDescent="0.25">
      <c r="A134" s="1"/>
      <c r="B134" s="1"/>
      <c r="C134" s="1" t="s">
        <v>2648</v>
      </c>
      <c r="D134" s="1"/>
      <c r="E134" s="1"/>
      <c r="F134" s="1"/>
      <c r="G134" s="1">
        <v>2682</v>
      </c>
    </row>
    <row r="135" spans="1:7" x14ac:dyDescent="0.25">
      <c r="A135" s="1"/>
      <c r="B135" s="1" t="s">
        <v>2650</v>
      </c>
      <c r="C135" s="1"/>
      <c r="D135" s="1"/>
      <c r="E135" s="1"/>
      <c r="F135" s="1"/>
      <c r="G135" s="1">
        <v>1622126</v>
      </c>
    </row>
    <row r="136" spans="1:7" x14ac:dyDescent="0.25">
      <c r="A136" s="1" t="s">
        <v>2649</v>
      </c>
      <c r="B136" s="1"/>
      <c r="C136" s="1"/>
      <c r="D136" s="1"/>
      <c r="E136" s="1"/>
      <c r="F136" s="1"/>
      <c r="G136" s="1">
        <v>1622126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7"/>
  <sheetViews>
    <sheetView topLeftCell="B1" workbookViewId="0">
      <selection activeCell="C19" sqref="C19"/>
    </sheetView>
  </sheetViews>
  <sheetFormatPr defaultRowHeight="15" x14ac:dyDescent="0.25"/>
  <cols>
    <col min="1" max="1" width="21" bestFit="1" customWidth="1"/>
    <col min="2" max="2" width="27" bestFit="1" customWidth="1"/>
    <col min="3" max="3" width="32.42578125" bestFit="1" customWidth="1"/>
    <col min="4" max="4" width="32" bestFit="1" customWidth="1"/>
    <col min="5" max="5" width="33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3100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10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17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18</v>
      </c>
      <c r="F5" s="1" t="s">
        <v>3099</v>
      </c>
      <c r="G5" s="1">
        <v>4800</v>
      </c>
    </row>
    <row r="6" spans="1:7" x14ac:dyDescent="0.25">
      <c r="A6" s="1"/>
      <c r="B6" s="1"/>
      <c r="C6" s="1"/>
      <c r="D6" s="1"/>
      <c r="E6" s="1" t="s">
        <v>20</v>
      </c>
      <c r="F6" s="1" t="s">
        <v>3098</v>
      </c>
      <c r="G6" s="1">
        <v>4500</v>
      </c>
    </row>
    <row r="7" spans="1:7" x14ac:dyDescent="0.25">
      <c r="A7" s="1"/>
      <c r="B7" s="1"/>
      <c r="C7" s="1" t="s">
        <v>22</v>
      </c>
      <c r="D7" s="1"/>
      <c r="E7" s="1"/>
      <c r="F7" s="1"/>
      <c r="G7" s="1">
        <v>9300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2789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12</v>
      </c>
      <c r="F10" s="1" t="s">
        <v>3097</v>
      </c>
      <c r="G10" s="1">
        <v>1346164</v>
      </c>
    </row>
    <row r="11" spans="1:7" x14ac:dyDescent="0.25">
      <c r="A11" s="1"/>
      <c r="B11" s="1"/>
      <c r="C11" s="1"/>
      <c r="D11" s="1"/>
      <c r="E11" s="1" t="s">
        <v>14</v>
      </c>
      <c r="F11" s="1" t="s">
        <v>3096</v>
      </c>
      <c r="G11" s="1">
        <v>19000</v>
      </c>
    </row>
    <row r="12" spans="1:7" x14ac:dyDescent="0.25">
      <c r="A12" s="1"/>
      <c r="B12" s="1"/>
      <c r="C12" s="1" t="s">
        <v>2786</v>
      </c>
      <c r="D12" s="1"/>
      <c r="E12" s="1"/>
      <c r="F12" s="1"/>
      <c r="G12" s="1">
        <v>1365164</v>
      </c>
    </row>
    <row r="13" spans="1:7" x14ac:dyDescent="0.25">
      <c r="A13" s="1"/>
      <c r="B13" s="1" t="s">
        <v>23</v>
      </c>
      <c r="C13" s="1"/>
      <c r="D13" s="1"/>
      <c r="E13" s="1"/>
      <c r="F13" s="1"/>
      <c r="G13" s="1">
        <v>1374464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311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339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340</v>
      </c>
      <c r="F17" s="1" t="s">
        <v>3095</v>
      </c>
      <c r="G17" s="1">
        <v>4000</v>
      </c>
    </row>
    <row r="18" spans="1:7" x14ac:dyDescent="0.25">
      <c r="A18" s="1"/>
      <c r="B18" s="1"/>
      <c r="C18" s="1"/>
      <c r="D18" s="1"/>
      <c r="E18" s="1" t="s">
        <v>342</v>
      </c>
      <c r="F18" s="1" t="s">
        <v>3094</v>
      </c>
      <c r="G18" s="1">
        <v>0</v>
      </c>
    </row>
    <row r="19" spans="1:7" x14ac:dyDescent="0.25">
      <c r="A19" s="1"/>
      <c r="B19" s="1"/>
      <c r="C19" s="1" t="s">
        <v>394</v>
      </c>
      <c r="D19" s="1"/>
      <c r="E19" s="1"/>
      <c r="F19" s="1"/>
      <c r="G19" s="1">
        <v>4000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2783</v>
      </c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2782</v>
      </c>
      <c r="F22" s="1" t="s">
        <v>3093</v>
      </c>
      <c r="G22" s="1">
        <v>100</v>
      </c>
    </row>
    <row r="23" spans="1:7" x14ac:dyDescent="0.25">
      <c r="A23" s="1"/>
      <c r="B23" s="1"/>
      <c r="C23" s="1"/>
      <c r="D23" s="1"/>
      <c r="E23" s="1" t="s">
        <v>2890</v>
      </c>
      <c r="F23" s="1" t="s">
        <v>3092</v>
      </c>
      <c r="G23" s="1">
        <v>0</v>
      </c>
    </row>
    <row r="24" spans="1:7" x14ac:dyDescent="0.25">
      <c r="A24" s="1"/>
      <c r="B24" s="1"/>
      <c r="C24" s="1"/>
      <c r="D24" s="1"/>
      <c r="E24" s="1" t="s">
        <v>372</v>
      </c>
      <c r="F24" s="1" t="s">
        <v>3091</v>
      </c>
      <c r="G24" s="1">
        <v>0</v>
      </c>
    </row>
    <row r="25" spans="1:7" x14ac:dyDescent="0.25">
      <c r="A25" s="1"/>
      <c r="B25" s="1"/>
      <c r="C25" s="1"/>
      <c r="D25" s="1"/>
      <c r="E25" s="1" t="s">
        <v>311</v>
      </c>
      <c r="F25" s="1" t="s">
        <v>3090</v>
      </c>
      <c r="G25" s="1">
        <v>40000</v>
      </c>
    </row>
    <row r="26" spans="1:7" x14ac:dyDescent="0.25">
      <c r="A26" s="1"/>
      <c r="B26" s="1"/>
      <c r="C26" s="1"/>
      <c r="D26" s="1"/>
      <c r="E26" s="1" t="s">
        <v>2776</v>
      </c>
      <c r="F26" s="1" t="s">
        <v>3089</v>
      </c>
      <c r="G26" s="1">
        <v>34000</v>
      </c>
    </row>
    <row r="27" spans="1:7" x14ac:dyDescent="0.25">
      <c r="A27" s="1"/>
      <c r="B27" s="1"/>
      <c r="C27" s="1"/>
      <c r="D27" s="1"/>
      <c r="E27" s="1" t="s">
        <v>3088</v>
      </c>
      <c r="F27" s="1" t="s">
        <v>3087</v>
      </c>
      <c r="G27" s="1">
        <v>0</v>
      </c>
    </row>
    <row r="28" spans="1:7" x14ac:dyDescent="0.25">
      <c r="A28" s="1"/>
      <c r="B28" s="1"/>
      <c r="C28" s="1" t="s">
        <v>2774</v>
      </c>
      <c r="D28" s="1"/>
      <c r="E28" s="1"/>
      <c r="F28" s="1"/>
      <c r="G28" s="1">
        <v>74100</v>
      </c>
    </row>
    <row r="29" spans="1:7" x14ac:dyDescent="0.25">
      <c r="A29" s="1"/>
      <c r="B29" s="1" t="s">
        <v>395</v>
      </c>
      <c r="C29" s="1"/>
      <c r="D29" s="1"/>
      <c r="E29" s="1"/>
      <c r="F29" s="1"/>
      <c r="G29" s="1">
        <v>78100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 t="s">
        <v>396</v>
      </c>
      <c r="C31" s="1"/>
      <c r="D31" s="1"/>
      <c r="E31" s="1"/>
      <c r="F31" s="1"/>
      <c r="G31" s="1"/>
    </row>
    <row r="32" spans="1:7" x14ac:dyDescent="0.25">
      <c r="A32" s="1"/>
      <c r="B32" s="1"/>
      <c r="C32" s="1" t="s">
        <v>397</v>
      </c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 t="s">
        <v>2773</v>
      </c>
      <c r="F33" s="1" t="s">
        <v>3086</v>
      </c>
      <c r="G33" s="1">
        <v>20000</v>
      </c>
    </row>
    <row r="34" spans="1:7" x14ac:dyDescent="0.25">
      <c r="A34" s="1"/>
      <c r="B34" s="1"/>
      <c r="C34" s="1"/>
      <c r="D34" s="1"/>
      <c r="E34" s="1" t="s">
        <v>2771</v>
      </c>
      <c r="F34" s="1" t="s">
        <v>3085</v>
      </c>
      <c r="G34" s="1">
        <v>8500</v>
      </c>
    </row>
    <row r="35" spans="1:7" x14ac:dyDescent="0.25">
      <c r="A35" s="1"/>
      <c r="B35" s="1"/>
      <c r="C35" s="1"/>
      <c r="D35" s="1"/>
      <c r="E35" s="1" t="s">
        <v>2769</v>
      </c>
      <c r="F35" s="1" t="s">
        <v>3084</v>
      </c>
      <c r="G35" s="1">
        <v>90000</v>
      </c>
    </row>
    <row r="36" spans="1:7" x14ac:dyDescent="0.25">
      <c r="A36" s="1"/>
      <c r="B36" s="1"/>
      <c r="C36" s="1"/>
      <c r="D36" s="1"/>
      <c r="E36" s="1" t="s">
        <v>2767</v>
      </c>
      <c r="F36" s="1" t="s">
        <v>3083</v>
      </c>
      <c r="G36" s="1">
        <v>250000</v>
      </c>
    </row>
    <row r="37" spans="1:7" x14ac:dyDescent="0.25">
      <c r="A37" s="1"/>
      <c r="B37" s="1"/>
      <c r="C37" s="1" t="s">
        <v>420</v>
      </c>
      <c r="D37" s="1"/>
      <c r="E37" s="1"/>
      <c r="F37" s="1"/>
      <c r="G37" s="1">
        <v>368500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 t="s">
        <v>433</v>
      </c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 t="s">
        <v>2765</v>
      </c>
      <c r="F40" s="1" t="s">
        <v>3082</v>
      </c>
      <c r="G40" s="1">
        <v>24133</v>
      </c>
    </row>
    <row r="41" spans="1:7" x14ac:dyDescent="0.25">
      <c r="A41" s="1"/>
      <c r="B41" s="1"/>
      <c r="C41" s="1"/>
      <c r="D41" s="1"/>
      <c r="E41" s="1" t="s">
        <v>2761</v>
      </c>
      <c r="F41" s="1" t="s">
        <v>3081</v>
      </c>
      <c r="G41" s="1">
        <v>0</v>
      </c>
    </row>
    <row r="42" spans="1:7" x14ac:dyDescent="0.25">
      <c r="A42" s="1"/>
      <c r="B42" s="1"/>
      <c r="C42" s="1"/>
      <c r="D42" s="1"/>
      <c r="E42" s="1" t="s">
        <v>3080</v>
      </c>
      <c r="F42" s="1" t="s">
        <v>3079</v>
      </c>
      <c r="G42" s="1">
        <v>0</v>
      </c>
    </row>
    <row r="43" spans="1:7" x14ac:dyDescent="0.25">
      <c r="A43" s="1"/>
      <c r="B43" s="1"/>
      <c r="C43" s="1"/>
      <c r="D43" s="1"/>
      <c r="E43" s="1" t="s">
        <v>2757</v>
      </c>
      <c r="F43" s="1" t="s">
        <v>3078</v>
      </c>
      <c r="G43" s="1">
        <v>0</v>
      </c>
    </row>
    <row r="44" spans="1:7" x14ac:dyDescent="0.25">
      <c r="A44" s="1"/>
      <c r="B44" s="1"/>
      <c r="C44" s="1"/>
      <c r="D44" s="1"/>
      <c r="E44" s="1" t="s">
        <v>3077</v>
      </c>
      <c r="F44" s="1" t="s">
        <v>3076</v>
      </c>
      <c r="G44" s="1">
        <v>0</v>
      </c>
    </row>
    <row r="45" spans="1:7" x14ac:dyDescent="0.25">
      <c r="A45" s="1"/>
      <c r="B45" s="1"/>
      <c r="C45" s="1"/>
      <c r="D45" s="1"/>
      <c r="E45" s="1" t="s">
        <v>446</v>
      </c>
      <c r="F45" s="1" t="s">
        <v>3075</v>
      </c>
      <c r="G45" s="1">
        <v>0</v>
      </c>
    </row>
    <row r="46" spans="1:7" x14ac:dyDescent="0.25">
      <c r="A46" s="1"/>
      <c r="B46" s="1"/>
      <c r="C46" s="1"/>
      <c r="D46" s="1"/>
      <c r="E46" s="1" t="s">
        <v>2875</v>
      </c>
      <c r="F46" s="1" t="s">
        <v>3074</v>
      </c>
      <c r="G46" s="1">
        <v>0</v>
      </c>
    </row>
    <row r="47" spans="1:7" x14ac:dyDescent="0.25">
      <c r="A47" s="1"/>
      <c r="B47" s="1"/>
      <c r="C47" s="1"/>
      <c r="D47" s="1"/>
      <c r="E47" s="1" t="s">
        <v>2873</v>
      </c>
      <c r="F47" s="1" t="s">
        <v>3073</v>
      </c>
      <c r="G47" s="1">
        <v>0</v>
      </c>
    </row>
    <row r="48" spans="1:7" x14ac:dyDescent="0.25">
      <c r="A48" s="1"/>
      <c r="B48" s="1"/>
      <c r="C48" s="1"/>
      <c r="D48" s="1"/>
      <c r="E48" s="1" t="s">
        <v>2975</v>
      </c>
      <c r="F48" s="1" t="s">
        <v>3072</v>
      </c>
      <c r="G48" s="1">
        <v>0</v>
      </c>
    </row>
    <row r="49" spans="1:7" x14ac:dyDescent="0.25">
      <c r="A49" s="1"/>
      <c r="B49" s="1"/>
      <c r="C49" s="1"/>
      <c r="D49" s="1"/>
      <c r="E49" s="1" t="s">
        <v>2744</v>
      </c>
      <c r="F49" s="1" t="s">
        <v>3071</v>
      </c>
      <c r="G49" s="1">
        <v>0</v>
      </c>
    </row>
    <row r="50" spans="1:7" x14ac:dyDescent="0.25">
      <c r="A50" s="1"/>
      <c r="B50" s="1"/>
      <c r="C50" s="1" t="s">
        <v>476</v>
      </c>
      <c r="D50" s="1"/>
      <c r="E50" s="1"/>
      <c r="F50" s="1"/>
      <c r="G50" s="1">
        <v>24133</v>
      </c>
    </row>
    <row r="51" spans="1:7" x14ac:dyDescent="0.25">
      <c r="A51" s="1"/>
      <c r="B51" s="1" t="s">
        <v>477</v>
      </c>
      <c r="C51" s="1"/>
      <c r="D51" s="1"/>
      <c r="E51" s="1"/>
      <c r="F51" s="1"/>
      <c r="G51" s="1">
        <v>392633</v>
      </c>
    </row>
    <row r="52" spans="1:7" x14ac:dyDescent="0.25">
      <c r="A52" s="1" t="s">
        <v>478</v>
      </c>
      <c r="B52" s="1"/>
      <c r="C52" s="1"/>
      <c r="D52" s="1"/>
      <c r="E52" s="1"/>
      <c r="F52" s="1"/>
      <c r="G52" s="1">
        <v>1845197</v>
      </c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 t="s">
        <v>479</v>
      </c>
      <c r="B54" s="1"/>
      <c r="C54" s="1"/>
      <c r="D54" s="1"/>
      <c r="E54" s="1"/>
      <c r="F54" s="1"/>
      <c r="G54" s="1"/>
    </row>
    <row r="55" spans="1:7" x14ac:dyDescent="0.25">
      <c r="A55" s="1"/>
      <c r="B55" s="1" t="s">
        <v>2742</v>
      </c>
      <c r="C55" s="1"/>
      <c r="D55" s="1"/>
      <c r="E55" s="1"/>
      <c r="F55" s="1"/>
      <c r="G55" s="1"/>
    </row>
    <row r="56" spans="1:7" x14ac:dyDescent="0.25">
      <c r="A56" s="1"/>
      <c r="B56" s="1"/>
      <c r="C56" s="1" t="s">
        <v>3070</v>
      </c>
      <c r="D56" s="1"/>
      <c r="E56" s="1"/>
      <c r="F56" s="1"/>
      <c r="G56" s="1"/>
    </row>
    <row r="57" spans="1:7" x14ac:dyDescent="0.25">
      <c r="A57" s="1"/>
      <c r="B57" s="1"/>
      <c r="C57" s="1"/>
      <c r="D57" s="1" t="s">
        <v>482</v>
      </c>
      <c r="E57" s="1"/>
      <c r="F57" s="1"/>
      <c r="G57" s="1"/>
    </row>
    <row r="58" spans="1:7" x14ac:dyDescent="0.25">
      <c r="A58" s="1"/>
      <c r="B58" s="1"/>
      <c r="C58" s="1"/>
      <c r="D58" s="1"/>
      <c r="E58" s="1" t="s">
        <v>2740</v>
      </c>
      <c r="F58" s="1" t="s">
        <v>3069</v>
      </c>
      <c r="G58" s="1">
        <v>84551</v>
      </c>
    </row>
    <row r="59" spans="1:7" x14ac:dyDescent="0.25">
      <c r="A59" s="1"/>
      <c r="B59" s="1"/>
      <c r="C59" s="1"/>
      <c r="D59" s="1"/>
      <c r="E59" s="1" t="s">
        <v>2738</v>
      </c>
      <c r="F59" s="1" t="s">
        <v>3068</v>
      </c>
      <c r="G59" s="1">
        <v>67850</v>
      </c>
    </row>
    <row r="60" spans="1:7" x14ac:dyDescent="0.25">
      <c r="A60" s="1"/>
      <c r="B60" s="1"/>
      <c r="C60" s="1"/>
      <c r="D60" s="1"/>
      <c r="E60" s="1" t="s">
        <v>2736</v>
      </c>
      <c r="F60" s="1" t="s">
        <v>3067</v>
      </c>
      <c r="G60" s="1">
        <v>57512</v>
      </c>
    </row>
    <row r="61" spans="1:7" x14ac:dyDescent="0.25">
      <c r="A61" s="1"/>
      <c r="B61" s="1"/>
      <c r="C61" s="1"/>
      <c r="D61" s="1"/>
      <c r="E61" s="1" t="s">
        <v>3066</v>
      </c>
      <c r="F61" s="1" t="s">
        <v>3065</v>
      </c>
      <c r="G61" s="1">
        <v>90148</v>
      </c>
    </row>
    <row r="62" spans="1:7" x14ac:dyDescent="0.25">
      <c r="A62" s="1"/>
      <c r="B62" s="1"/>
      <c r="C62" s="1"/>
      <c r="D62" s="1"/>
      <c r="E62" s="1" t="s">
        <v>3064</v>
      </c>
      <c r="F62" s="1" t="s">
        <v>3063</v>
      </c>
      <c r="G62" s="1">
        <v>53477</v>
      </c>
    </row>
    <row r="63" spans="1:7" x14ac:dyDescent="0.25">
      <c r="A63" s="1"/>
      <c r="B63" s="1"/>
      <c r="C63" s="1"/>
      <c r="D63" s="1"/>
      <c r="E63" s="1" t="s">
        <v>3062</v>
      </c>
      <c r="F63" s="1" t="s">
        <v>3061</v>
      </c>
      <c r="G63" s="1">
        <v>0</v>
      </c>
    </row>
    <row r="64" spans="1:7" x14ac:dyDescent="0.25">
      <c r="A64" s="1"/>
      <c r="B64" s="1"/>
      <c r="C64" s="1"/>
      <c r="D64" s="1"/>
      <c r="E64" s="1" t="s">
        <v>3060</v>
      </c>
      <c r="F64" s="1" t="s">
        <v>3059</v>
      </c>
      <c r="G64" s="1">
        <v>200096</v>
      </c>
    </row>
    <row r="65" spans="1:7" x14ac:dyDescent="0.25">
      <c r="A65" s="1"/>
      <c r="B65" s="1"/>
      <c r="C65" s="1"/>
      <c r="D65" s="1"/>
      <c r="E65" s="1" t="s">
        <v>3058</v>
      </c>
      <c r="F65" s="1" t="s">
        <v>3057</v>
      </c>
      <c r="G65" s="1">
        <v>23647</v>
      </c>
    </row>
    <row r="66" spans="1:7" x14ac:dyDescent="0.25">
      <c r="A66" s="1"/>
      <c r="B66" s="1"/>
      <c r="C66" s="1"/>
      <c r="D66" s="1"/>
      <c r="E66" s="1" t="s">
        <v>2726</v>
      </c>
      <c r="F66" s="1" t="s">
        <v>3056</v>
      </c>
      <c r="G66" s="1">
        <v>16517</v>
      </c>
    </row>
    <row r="67" spans="1:7" x14ac:dyDescent="0.25">
      <c r="A67" s="1"/>
      <c r="B67" s="1"/>
      <c r="C67" s="1"/>
      <c r="D67" s="1"/>
      <c r="E67" s="1" t="s">
        <v>493</v>
      </c>
      <c r="F67" s="1" t="s">
        <v>3055</v>
      </c>
      <c r="G67" s="1">
        <v>20000</v>
      </c>
    </row>
    <row r="68" spans="1:7" x14ac:dyDescent="0.25">
      <c r="A68" s="1"/>
      <c r="B68" s="1"/>
      <c r="C68" s="1"/>
      <c r="D68" s="1"/>
      <c r="E68" s="1" t="s">
        <v>495</v>
      </c>
      <c r="F68" s="1" t="s">
        <v>3054</v>
      </c>
      <c r="G68" s="1">
        <v>1000</v>
      </c>
    </row>
    <row r="69" spans="1:7" x14ac:dyDescent="0.25">
      <c r="A69" s="1"/>
      <c r="B69" s="1"/>
      <c r="C69" s="1"/>
      <c r="D69" s="1"/>
      <c r="E69" s="1" t="s">
        <v>497</v>
      </c>
      <c r="F69" s="1" t="s">
        <v>3053</v>
      </c>
      <c r="G69" s="1">
        <v>4980</v>
      </c>
    </row>
    <row r="70" spans="1:7" x14ac:dyDescent="0.25">
      <c r="A70" s="1"/>
      <c r="B70" s="1"/>
      <c r="C70" s="1"/>
      <c r="D70" s="1"/>
      <c r="E70" s="1" t="s">
        <v>499</v>
      </c>
      <c r="F70" s="1" t="s">
        <v>3052</v>
      </c>
      <c r="G70" s="1">
        <v>19639</v>
      </c>
    </row>
    <row r="71" spans="1:7" x14ac:dyDescent="0.25">
      <c r="A71" s="1"/>
      <c r="B71" s="1"/>
      <c r="C71" s="1"/>
      <c r="D71" s="1"/>
      <c r="E71" s="1" t="s">
        <v>501</v>
      </c>
      <c r="F71" s="1" t="s">
        <v>3051</v>
      </c>
      <c r="G71" s="1">
        <v>2161</v>
      </c>
    </row>
    <row r="72" spans="1:7" x14ac:dyDescent="0.25">
      <c r="A72" s="1"/>
      <c r="B72" s="1"/>
      <c r="C72" s="1"/>
      <c r="D72" s="1" t="s">
        <v>503</v>
      </c>
      <c r="E72" s="1"/>
      <c r="F72" s="1"/>
      <c r="G72" s="1">
        <v>641578</v>
      </c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 t="s">
        <v>504</v>
      </c>
      <c r="E74" s="1"/>
      <c r="F74" s="1"/>
      <c r="G74" s="1"/>
    </row>
    <row r="75" spans="1:7" x14ac:dyDescent="0.25">
      <c r="A75" s="1"/>
      <c r="B75" s="1"/>
      <c r="C75" s="1"/>
      <c r="D75" s="1"/>
      <c r="E75" s="1" t="s">
        <v>505</v>
      </c>
      <c r="F75" s="1" t="s">
        <v>3050</v>
      </c>
      <c r="G75" s="1">
        <v>49081</v>
      </c>
    </row>
    <row r="76" spans="1:7" x14ac:dyDescent="0.25">
      <c r="A76" s="1"/>
      <c r="B76" s="1"/>
      <c r="C76" s="1"/>
      <c r="D76" s="1"/>
      <c r="E76" s="1" t="s">
        <v>507</v>
      </c>
      <c r="F76" s="1" t="s">
        <v>3049</v>
      </c>
      <c r="G76" s="1">
        <v>24936</v>
      </c>
    </row>
    <row r="77" spans="1:7" x14ac:dyDescent="0.25">
      <c r="A77" s="1"/>
      <c r="B77" s="1"/>
      <c r="C77" s="1"/>
      <c r="D77" s="1"/>
      <c r="E77" s="1" t="s">
        <v>509</v>
      </c>
      <c r="F77" s="1" t="s">
        <v>3048</v>
      </c>
      <c r="G77" s="1">
        <v>92678</v>
      </c>
    </row>
    <row r="78" spans="1:7" x14ac:dyDescent="0.25">
      <c r="A78" s="1"/>
      <c r="B78" s="1"/>
      <c r="C78" s="1"/>
      <c r="D78" s="1"/>
      <c r="E78" s="1" t="s">
        <v>511</v>
      </c>
      <c r="F78" s="1" t="s">
        <v>3047</v>
      </c>
      <c r="G78" s="1">
        <v>1368</v>
      </c>
    </row>
    <row r="79" spans="1:7" x14ac:dyDescent="0.25">
      <c r="A79" s="1"/>
      <c r="B79" s="1"/>
      <c r="C79" s="1"/>
      <c r="D79" s="1"/>
      <c r="E79" s="1" t="s">
        <v>2715</v>
      </c>
      <c r="F79" s="1" t="s">
        <v>3046</v>
      </c>
      <c r="G79" s="1">
        <v>10000</v>
      </c>
    </row>
    <row r="80" spans="1:7" x14ac:dyDescent="0.25">
      <c r="A80" s="1"/>
      <c r="B80" s="1"/>
      <c r="C80" s="1"/>
      <c r="D80" s="1"/>
      <c r="E80" s="1" t="s">
        <v>2713</v>
      </c>
      <c r="F80" s="1" t="s">
        <v>3045</v>
      </c>
      <c r="G80" s="1">
        <v>560</v>
      </c>
    </row>
    <row r="81" spans="1:7" x14ac:dyDescent="0.25">
      <c r="A81" s="1"/>
      <c r="B81" s="1"/>
      <c r="C81" s="1"/>
      <c r="D81" s="1" t="s">
        <v>513</v>
      </c>
      <c r="E81" s="1"/>
      <c r="F81" s="1"/>
      <c r="G81" s="1">
        <v>178623</v>
      </c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 t="s">
        <v>514</v>
      </c>
      <c r="E83" s="1"/>
      <c r="F83" s="1"/>
      <c r="G83" s="1"/>
    </row>
    <row r="84" spans="1:7" x14ac:dyDescent="0.25">
      <c r="A84" s="1"/>
      <c r="B84" s="1"/>
      <c r="C84" s="1"/>
      <c r="D84" s="1"/>
      <c r="E84" s="1" t="s">
        <v>1091</v>
      </c>
      <c r="F84" s="1" t="s">
        <v>3044</v>
      </c>
      <c r="G84" s="1">
        <v>9000</v>
      </c>
    </row>
    <row r="85" spans="1:7" x14ac:dyDescent="0.25">
      <c r="A85" s="1"/>
      <c r="B85" s="1"/>
      <c r="C85" s="1"/>
      <c r="D85" s="1"/>
      <c r="E85" s="1" t="s">
        <v>515</v>
      </c>
      <c r="F85" s="1" t="s">
        <v>3043</v>
      </c>
      <c r="G85" s="1">
        <v>356</v>
      </c>
    </row>
    <row r="86" spans="1:7" x14ac:dyDescent="0.25">
      <c r="A86" s="1"/>
      <c r="B86" s="1"/>
      <c r="C86" s="1"/>
      <c r="D86" s="1"/>
      <c r="E86" s="1" t="s">
        <v>521</v>
      </c>
      <c r="F86" s="1" t="s">
        <v>3042</v>
      </c>
      <c r="G86" s="1">
        <v>75000</v>
      </c>
    </row>
    <row r="87" spans="1:7" x14ac:dyDescent="0.25">
      <c r="A87" s="1"/>
      <c r="B87" s="1"/>
      <c r="C87" s="1"/>
      <c r="D87" s="1"/>
      <c r="E87" s="1" t="s">
        <v>1138</v>
      </c>
      <c r="F87" s="1" t="s">
        <v>3041</v>
      </c>
      <c r="G87" s="1">
        <v>80000</v>
      </c>
    </row>
    <row r="88" spans="1:7" x14ac:dyDescent="0.25">
      <c r="A88" s="1"/>
      <c r="B88" s="1"/>
      <c r="C88" s="1"/>
      <c r="D88" s="1"/>
      <c r="E88" s="1" t="s">
        <v>2707</v>
      </c>
      <c r="F88" s="1" t="s">
        <v>3040</v>
      </c>
      <c r="G88" s="1">
        <v>23000</v>
      </c>
    </row>
    <row r="89" spans="1:7" x14ac:dyDescent="0.25">
      <c r="A89" s="1"/>
      <c r="B89" s="1"/>
      <c r="C89" s="1"/>
      <c r="D89" s="1"/>
      <c r="E89" s="1" t="s">
        <v>2705</v>
      </c>
      <c r="F89" s="1" t="s">
        <v>3039</v>
      </c>
      <c r="G89" s="1">
        <v>458744</v>
      </c>
    </row>
    <row r="90" spans="1:7" x14ac:dyDescent="0.25">
      <c r="A90" s="1"/>
      <c r="B90" s="1"/>
      <c r="C90" s="1"/>
      <c r="D90" s="1"/>
      <c r="E90" s="1" t="s">
        <v>2834</v>
      </c>
      <c r="F90" s="1" t="s">
        <v>3038</v>
      </c>
      <c r="G90" s="1">
        <v>15000</v>
      </c>
    </row>
    <row r="91" spans="1:7" x14ac:dyDescent="0.25">
      <c r="A91" s="1"/>
      <c r="B91" s="1"/>
      <c r="C91" s="1"/>
      <c r="D91" s="1"/>
      <c r="E91" s="1" t="s">
        <v>1922</v>
      </c>
      <c r="F91" s="1" t="s">
        <v>3037</v>
      </c>
      <c r="G91" s="1">
        <v>8000</v>
      </c>
    </row>
    <row r="92" spans="1:7" x14ac:dyDescent="0.25">
      <c r="A92" s="1"/>
      <c r="B92" s="1"/>
      <c r="C92" s="1"/>
      <c r="D92" s="1"/>
      <c r="E92" s="1" t="s">
        <v>517</v>
      </c>
      <c r="F92" s="1" t="s">
        <v>3036</v>
      </c>
      <c r="G92" s="1">
        <v>4000</v>
      </c>
    </row>
    <row r="93" spans="1:7" x14ac:dyDescent="0.25">
      <c r="A93" s="1"/>
      <c r="B93" s="1"/>
      <c r="C93" s="1"/>
      <c r="D93" s="1"/>
      <c r="E93" s="1" t="s">
        <v>311</v>
      </c>
      <c r="F93" s="1" t="s">
        <v>3035</v>
      </c>
      <c r="G93" s="1">
        <v>2000</v>
      </c>
    </row>
    <row r="94" spans="1:7" x14ac:dyDescent="0.25">
      <c r="A94" s="1"/>
      <c r="B94" s="1"/>
      <c r="C94" s="1"/>
      <c r="D94" s="1"/>
      <c r="E94" s="1" t="s">
        <v>707</v>
      </c>
      <c r="F94" s="1" t="s">
        <v>3034</v>
      </c>
      <c r="G94" s="1">
        <v>150000</v>
      </c>
    </row>
    <row r="95" spans="1:7" x14ac:dyDescent="0.25">
      <c r="A95" s="1"/>
      <c r="B95" s="1"/>
      <c r="C95" s="1"/>
      <c r="D95" s="1"/>
      <c r="E95" s="1" t="s">
        <v>2036</v>
      </c>
      <c r="F95" s="1" t="s">
        <v>3033</v>
      </c>
      <c r="G95" s="1">
        <v>10000</v>
      </c>
    </row>
    <row r="96" spans="1:7" x14ac:dyDescent="0.25">
      <c r="A96" s="1"/>
      <c r="B96" s="1"/>
      <c r="C96" s="1"/>
      <c r="D96" s="1"/>
      <c r="E96" s="1" t="s">
        <v>2695</v>
      </c>
      <c r="F96" s="1" t="s">
        <v>3032</v>
      </c>
      <c r="G96" s="1">
        <v>13500</v>
      </c>
    </row>
    <row r="97" spans="1:7" x14ac:dyDescent="0.25">
      <c r="A97" s="1"/>
      <c r="B97" s="1"/>
      <c r="C97" s="1"/>
      <c r="D97" s="1"/>
      <c r="E97" s="1" t="s">
        <v>2693</v>
      </c>
      <c r="F97" s="1" t="s">
        <v>3031</v>
      </c>
      <c r="G97" s="1">
        <v>700</v>
      </c>
    </row>
    <row r="98" spans="1:7" x14ac:dyDescent="0.25">
      <c r="A98" s="1"/>
      <c r="B98" s="1"/>
      <c r="C98" s="1"/>
      <c r="D98" s="1"/>
      <c r="E98" s="1" t="s">
        <v>2929</v>
      </c>
      <c r="F98" s="1" t="s">
        <v>3030</v>
      </c>
      <c r="G98" s="1">
        <v>28000</v>
      </c>
    </row>
    <row r="99" spans="1:7" x14ac:dyDescent="0.25">
      <c r="A99" s="1"/>
      <c r="B99" s="1"/>
      <c r="C99" s="1"/>
      <c r="D99" s="1"/>
      <c r="E99" s="1" t="s">
        <v>2927</v>
      </c>
      <c r="F99" s="1" t="s">
        <v>3029</v>
      </c>
      <c r="G99" s="1">
        <v>800</v>
      </c>
    </row>
    <row r="100" spans="1:7" x14ac:dyDescent="0.25">
      <c r="A100" s="1"/>
      <c r="B100" s="1"/>
      <c r="C100" s="1"/>
      <c r="D100" s="1"/>
      <c r="E100" s="1" t="s">
        <v>2925</v>
      </c>
      <c r="F100" s="1" t="s">
        <v>3028</v>
      </c>
      <c r="G100" s="1">
        <v>1500</v>
      </c>
    </row>
    <row r="101" spans="1:7" x14ac:dyDescent="0.25">
      <c r="A101" s="1"/>
      <c r="B101" s="1"/>
      <c r="C101" s="1"/>
      <c r="D101" s="1" t="s">
        <v>528</v>
      </c>
      <c r="E101" s="1"/>
      <c r="F101" s="1"/>
      <c r="G101" s="1">
        <v>879600</v>
      </c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 t="s">
        <v>529</v>
      </c>
      <c r="E103" s="1"/>
      <c r="F103" s="1"/>
      <c r="G103" s="1"/>
    </row>
    <row r="104" spans="1:7" x14ac:dyDescent="0.25">
      <c r="A104" s="1"/>
      <c r="B104" s="1"/>
      <c r="C104" s="1"/>
      <c r="D104" s="1"/>
      <c r="E104" s="1" t="s">
        <v>2687</v>
      </c>
      <c r="F104" s="1" t="s">
        <v>3027</v>
      </c>
      <c r="G104" s="1">
        <v>1300</v>
      </c>
    </row>
    <row r="105" spans="1:7" x14ac:dyDescent="0.25">
      <c r="A105" s="1"/>
      <c r="B105" s="1"/>
      <c r="C105" s="1"/>
      <c r="D105" s="1"/>
      <c r="E105" s="1" t="s">
        <v>725</v>
      </c>
      <c r="F105" s="1" t="s">
        <v>3026</v>
      </c>
      <c r="G105" s="1">
        <v>10500</v>
      </c>
    </row>
    <row r="106" spans="1:7" x14ac:dyDescent="0.25">
      <c r="A106" s="1"/>
      <c r="B106" s="1"/>
      <c r="C106" s="1"/>
      <c r="D106" s="1"/>
      <c r="E106" s="1" t="s">
        <v>2684</v>
      </c>
      <c r="F106" s="1" t="s">
        <v>3025</v>
      </c>
      <c r="G106" s="1">
        <v>12000</v>
      </c>
    </row>
    <row r="107" spans="1:7" x14ac:dyDescent="0.25">
      <c r="A107" s="1"/>
      <c r="B107" s="1"/>
      <c r="C107" s="1"/>
      <c r="D107" s="1" t="s">
        <v>532</v>
      </c>
      <c r="E107" s="1"/>
      <c r="F107" s="1"/>
      <c r="G107" s="1">
        <v>23800</v>
      </c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 t="s">
        <v>533</v>
      </c>
      <c r="E109" s="1"/>
      <c r="F109" s="1"/>
      <c r="G109" s="1"/>
    </row>
    <row r="110" spans="1:7" x14ac:dyDescent="0.25">
      <c r="A110" s="1"/>
      <c r="B110" s="1"/>
      <c r="C110" s="1"/>
      <c r="D110" s="1"/>
      <c r="E110" s="1" t="s">
        <v>534</v>
      </c>
      <c r="F110" s="1" t="s">
        <v>3024</v>
      </c>
      <c r="G110" s="1">
        <v>95000</v>
      </c>
    </row>
    <row r="111" spans="1:7" x14ac:dyDescent="0.25">
      <c r="A111" s="1"/>
      <c r="B111" s="1"/>
      <c r="C111" s="1"/>
      <c r="D111" s="1"/>
      <c r="E111" s="1" t="s">
        <v>767</v>
      </c>
      <c r="F111" s="1" t="s">
        <v>3023</v>
      </c>
      <c r="G111" s="1">
        <v>0</v>
      </c>
    </row>
    <row r="112" spans="1:7" x14ac:dyDescent="0.25">
      <c r="A112" s="1"/>
      <c r="B112" s="1"/>
      <c r="C112" s="1"/>
      <c r="D112" s="1"/>
      <c r="E112" s="1" t="s">
        <v>2916</v>
      </c>
      <c r="F112" s="1" t="s">
        <v>3022</v>
      </c>
      <c r="G112" s="1">
        <v>0</v>
      </c>
    </row>
    <row r="113" spans="1:7" x14ac:dyDescent="0.25">
      <c r="A113" s="1"/>
      <c r="B113" s="1"/>
      <c r="C113" s="1"/>
      <c r="D113" s="1"/>
      <c r="E113" s="1" t="s">
        <v>2674</v>
      </c>
      <c r="F113" s="1" t="s">
        <v>3021</v>
      </c>
      <c r="G113" s="1">
        <v>0</v>
      </c>
    </row>
    <row r="114" spans="1:7" x14ac:dyDescent="0.25">
      <c r="A114" s="1"/>
      <c r="B114" s="1"/>
      <c r="C114" s="1"/>
      <c r="D114" s="1"/>
      <c r="E114" s="1" t="s">
        <v>3020</v>
      </c>
      <c r="F114" s="1" t="s">
        <v>3019</v>
      </c>
      <c r="G114" s="1">
        <v>0</v>
      </c>
    </row>
    <row r="115" spans="1:7" x14ac:dyDescent="0.25">
      <c r="A115" s="1"/>
      <c r="B115" s="1"/>
      <c r="C115" s="1"/>
      <c r="D115" s="1"/>
      <c r="E115" s="1" t="s">
        <v>3018</v>
      </c>
      <c r="F115" s="1" t="s">
        <v>3017</v>
      </c>
      <c r="G115" s="1">
        <v>0</v>
      </c>
    </row>
    <row r="116" spans="1:7" x14ac:dyDescent="0.25">
      <c r="A116" s="1"/>
      <c r="B116" s="1"/>
      <c r="C116" s="1"/>
      <c r="D116" s="1" t="s">
        <v>536</v>
      </c>
      <c r="E116" s="1"/>
      <c r="F116" s="1"/>
      <c r="G116" s="1">
        <v>95000</v>
      </c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 t="s">
        <v>1034</v>
      </c>
      <c r="E118" s="1"/>
      <c r="F118" s="1"/>
      <c r="G118" s="1"/>
    </row>
    <row r="119" spans="1:7" x14ac:dyDescent="0.25">
      <c r="A119" s="1"/>
      <c r="B119" s="1"/>
      <c r="C119" s="1"/>
      <c r="D119" s="1"/>
      <c r="E119" s="1" t="s">
        <v>3016</v>
      </c>
      <c r="F119" s="1" t="s">
        <v>3015</v>
      </c>
      <c r="G119" s="1">
        <v>0</v>
      </c>
    </row>
    <row r="120" spans="1:7" x14ac:dyDescent="0.25">
      <c r="A120" s="1"/>
      <c r="B120" s="1"/>
      <c r="C120" s="1"/>
      <c r="D120" s="1"/>
      <c r="E120" s="1" t="s">
        <v>2669</v>
      </c>
      <c r="F120" s="1" t="s">
        <v>3014</v>
      </c>
      <c r="G120" s="1">
        <v>0</v>
      </c>
    </row>
    <row r="121" spans="1:7" x14ac:dyDescent="0.25">
      <c r="A121" s="1"/>
      <c r="B121" s="1"/>
      <c r="C121" s="1"/>
      <c r="D121" s="1"/>
      <c r="E121" s="1" t="s">
        <v>3013</v>
      </c>
      <c r="F121" s="1" t="s">
        <v>3012</v>
      </c>
      <c r="G121" s="1">
        <v>23914</v>
      </c>
    </row>
    <row r="122" spans="1:7" x14ac:dyDescent="0.25">
      <c r="A122" s="1"/>
      <c r="B122" s="1"/>
      <c r="C122" s="1"/>
      <c r="D122" s="1" t="s">
        <v>1037</v>
      </c>
      <c r="E122" s="1"/>
      <c r="F122" s="1"/>
      <c r="G122" s="1">
        <v>23914</v>
      </c>
    </row>
    <row r="123" spans="1:7" x14ac:dyDescent="0.25">
      <c r="A123" s="1"/>
      <c r="B123" s="1"/>
      <c r="C123" s="1" t="s">
        <v>3011</v>
      </c>
      <c r="D123" s="1"/>
      <c r="E123" s="1"/>
      <c r="F123" s="1"/>
      <c r="G123" s="1">
        <v>1842515</v>
      </c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 t="s">
        <v>2566</v>
      </c>
      <c r="D125" s="1"/>
      <c r="E125" s="1"/>
      <c r="F125" s="1"/>
      <c r="G125" s="1"/>
    </row>
    <row r="126" spans="1:7" x14ac:dyDescent="0.25">
      <c r="A126" s="1"/>
      <c r="B126" s="1"/>
      <c r="C126" s="1"/>
      <c r="D126" s="1" t="s">
        <v>2566</v>
      </c>
      <c r="E126" s="1"/>
      <c r="F126" s="1"/>
      <c r="G126" s="1"/>
    </row>
    <row r="127" spans="1:7" x14ac:dyDescent="0.25">
      <c r="A127" s="1"/>
      <c r="B127" s="1"/>
      <c r="C127" s="1"/>
      <c r="D127" s="1"/>
      <c r="E127" s="1" t="s">
        <v>2664</v>
      </c>
      <c r="F127" s="1" t="s">
        <v>3010</v>
      </c>
      <c r="G127" s="1">
        <v>0</v>
      </c>
    </row>
    <row r="128" spans="1:7" x14ac:dyDescent="0.25">
      <c r="A128" s="1"/>
      <c r="B128" s="1"/>
      <c r="C128" s="1"/>
      <c r="D128" s="1"/>
      <c r="E128" s="1" t="s">
        <v>3009</v>
      </c>
      <c r="F128" s="1" t="s">
        <v>3008</v>
      </c>
      <c r="G128" s="1">
        <v>0</v>
      </c>
    </row>
    <row r="129" spans="1:7" x14ac:dyDescent="0.25">
      <c r="A129" s="1"/>
      <c r="B129" s="1"/>
      <c r="C129" s="1"/>
      <c r="D129" s="1"/>
      <c r="E129" s="1" t="s">
        <v>2662</v>
      </c>
      <c r="F129" s="1" t="s">
        <v>3007</v>
      </c>
      <c r="G129" s="1">
        <v>0</v>
      </c>
    </row>
    <row r="130" spans="1:7" x14ac:dyDescent="0.25">
      <c r="A130" s="1"/>
      <c r="B130" s="1"/>
      <c r="C130" s="1"/>
      <c r="D130" s="1"/>
      <c r="E130" s="1" t="s">
        <v>3006</v>
      </c>
      <c r="F130" s="1" t="s">
        <v>3005</v>
      </c>
      <c r="G130" s="1">
        <v>0</v>
      </c>
    </row>
    <row r="131" spans="1:7" x14ac:dyDescent="0.25">
      <c r="A131" s="1"/>
      <c r="B131" s="1"/>
      <c r="C131" s="1"/>
      <c r="D131" s="1"/>
      <c r="E131" s="1" t="s">
        <v>2800</v>
      </c>
      <c r="F131" s="1" t="s">
        <v>3004</v>
      </c>
      <c r="G131" s="1">
        <v>0</v>
      </c>
    </row>
    <row r="132" spans="1:7" x14ac:dyDescent="0.25">
      <c r="A132" s="1"/>
      <c r="B132" s="1"/>
      <c r="C132" s="1"/>
      <c r="D132" s="1"/>
      <c r="E132" s="1" t="s">
        <v>3003</v>
      </c>
      <c r="F132" s="1" t="s">
        <v>3002</v>
      </c>
      <c r="G132" s="1">
        <v>2682</v>
      </c>
    </row>
    <row r="133" spans="1:7" x14ac:dyDescent="0.25">
      <c r="A133" s="1"/>
      <c r="B133" s="1"/>
      <c r="C133" s="1"/>
      <c r="D133" s="1"/>
      <c r="E133" s="1" t="s">
        <v>2652</v>
      </c>
      <c r="F133" s="1" t="s">
        <v>3001</v>
      </c>
      <c r="G133" s="1">
        <v>0</v>
      </c>
    </row>
    <row r="134" spans="1:7" x14ac:dyDescent="0.25">
      <c r="A134" s="1"/>
      <c r="B134" s="1"/>
      <c r="C134" s="1"/>
      <c r="D134" s="1" t="s">
        <v>2648</v>
      </c>
      <c r="E134" s="1"/>
      <c r="F134" s="1"/>
      <c r="G134" s="1">
        <v>2682</v>
      </c>
    </row>
    <row r="135" spans="1:7" x14ac:dyDescent="0.25">
      <c r="A135" s="1"/>
      <c r="B135" s="1"/>
      <c r="C135" s="1" t="s">
        <v>2648</v>
      </c>
      <c r="D135" s="1"/>
      <c r="E135" s="1"/>
      <c r="F135" s="1"/>
      <c r="G135" s="1">
        <v>2682</v>
      </c>
    </row>
    <row r="136" spans="1:7" x14ac:dyDescent="0.25">
      <c r="A136" s="1"/>
      <c r="B136" s="1" t="s">
        <v>2650</v>
      </c>
      <c r="C136" s="1"/>
      <c r="D136" s="1"/>
      <c r="E136" s="1"/>
      <c r="F136" s="1"/>
      <c r="G136" s="1">
        <v>1845197</v>
      </c>
    </row>
    <row r="137" spans="1:7" x14ac:dyDescent="0.25">
      <c r="A137" s="1" t="s">
        <v>2649</v>
      </c>
      <c r="B137" s="1"/>
      <c r="C137" s="1"/>
      <c r="D137" s="1"/>
      <c r="E137" s="1"/>
      <c r="F137" s="1"/>
      <c r="G137" s="1">
        <v>1845197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topLeftCell="A10" workbookViewId="0">
      <selection activeCell="C30" sqref="C30"/>
    </sheetView>
  </sheetViews>
  <sheetFormatPr defaultRowHeight="15" x14ac:dyDescent="0.25"/>
  <cols>
    <col min="1" max="1" width="28.28515625" bestFit="1" customWidth="1"/>
    <col min="2" max="2" width="31.5703125" bestFit="1" customWidth="1"/>
    <col min="3" max="3" width="38.42578125" bestFit="1" customWidth="1"/>
    <col min="4" max="4" width="32" bestFit="1" customWidth="1"/>
    <col min="5" max="5" width="34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3174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311</v>
      </c>
      <c r="F5" s="1" t="s">
        <v>3173</v>
      </c>
      <c r="G5" s="1">
        <v>0</v>
      </c>
    </row>
    <row r="6" spans="1:7" x14ac:dyDescent="0.25">
      <c r="A6" s="1"/>
      <c r="B6" s="1"/>
      <c r="C6" s="1" t="s">
        <v>394</v>
      </c>
      <c r="D6" s="1"/>
      <c r="E6" s="1"/>
      <c r="F6" s="1"/>
      <c r="G6" s="1">
        <v>0</v>
      </c>
    </row>
    <row r="7" spans="1:7" x14ac:dyDescent="0.25">
      <c r="A7" s="1"/>
      <c r="B7" s="1" t="s">
        <v>395</v>
      </c>
      <c r="C7" s="1"/>
      <c r="D7" s="1"/>
      <c r="E7" s="1"/>
      <c r="F7" s="1"/>
      <c r="G7" s="1">
        <v>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396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433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3112</v>
      </c>
      <c r="F11" s="1" t="s">
        <v>3172</v>
      </c>
      <c r="G11" s="1">
        <v>232130</v>
      </c>
    </row>
    <row r="12" spans="1:7" x14ac:dyDescent="0.25">
      <c r="A12" s="1"/>
      <c r="B12" s="1"/>
      <c r="C12" s="1"/>
      <c r="D12" s="1"/>
      <c r="E12" s="1" t="s">
        <v>444</v>
      </c>
      <c r="F12" s="1" t="s">
        <v>3171</v>
      </c>
      <c r="G12" s="1">
        <v>0</v>
      </c>
    </row>
    <row r="13" spans="1:7" x14ac:dyDescent="0.25">
      <c r="A13" s="1"/>
      <c r="B13" s="1"/>
      <c r="C13" s="1" t="s">
        <v>476</v>
      </c>
      <c r="D13" s="1"/>
      <c r="E13" s="1"/>
      <c r="F13" s="1"/>
      <c r="G13" s="1">
        <v>232130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 t="s">
        <v>3117</v>
      </c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 t="s">
        <v>3170</v>
      </c>
      <c r="F16" s="1" t="s">
        <v>3169</v>
      </c>
      <c r="G16" s="1">
        <v>226130</v>
      </c>
    </row>
    <row r="17" spans="1:7" x14ac:dyDescent="0.25">
      <c r="A17" s="1"/>
      <c r="B17" s="1"/>
      <c r="C17" s="1"/>
      <c r="D17" s="1"/>
      <c r="E17" s="1" t="s">
        <v>3168</v>
      </c>
      <c r="F17" s="1" t="s">
        <v>3167</v>
      </c>
      <c r="G17" s="1">
        <v>0</v>
      </c>
    </row>
    <row r="18" spans="1:7" x14ac:dyDescent="0.25">
      <c r="A18" s="1"/>
      <c r="B18" s="1"/>
      <c r="C18" s="1" t="s">
        <v>3116</v>
      </c>
      <c r="D18" s="1"/>
      <c r="E18" s="1"/>
      <c r="F18" s="1"/>
      <c r="G18" s="1">
        <v>226130</v>
      </c>
    </row>
    <row r="19" spans="1:7" x14ac:dyDescent="0.25">
      <c r="A19" s="1"/>
      <c r="B19" s="1" t="s">
        <v>477</v>
      </c>
      <c r="C19" s="1"/>
      <c r="D19" s="1"/>
      <c r="E19" s="1"/>
      <c r="F19" s="1"/>
      <c r="G19" s="1">
        <v>458260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 t="s">
        <v>3104</v>
      </c>
      <c r="C21" s="1"/>
      <c r="D21" s="1"/>
      <c r="E21" s="1"/>
      <c r="F21" s="1"/>
      <c r="G21" s="1"/>
    </row>
    <row r="22" spans="1:7" x14ac:dyDescent="0.25">
      <c r="A22" s="1"/>
      <c r="B22" s="1"/>
      <c r="C22" s="1" t="s">
        <v>3103</v>
      </c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 t="s">
        <v>3166</v>
      </c>
      <c r="F23" s="1" t="s">
        <v>3165</v>
      </c>
      <c r="G23" s="1">
        <v>0</v>
      </c>
    </row>
    <row r="24" spans="1:7" x14ac:dyDescent="0.25">
      <c r="A24" s="1"/>
      <c r="B24" s="1"/>
      <c r="C24" s="1" t="s">
        <v>3102</v>
      </c>
      <c r="D24" s="1"/>
      <c r="E24" s="1"/>
      <c r="F24" s="1"/>
      <c r="G24" s="1">
        <v>0</v>
      </c>
    </row>
    <row r="25" spans="1:7" x14ac:dyDescent="0.25">
      <c r="A25" s="1"/>
      <c r="B25" s="1" t="s">
        <v>3101</v>
      </c>
      <c r="C25" s="1"/>
      <c r="D25" s="1"/>
      <c r="E25" s="1"/>
      <c r="F25" s="1"/>
      <c r="G25" s="1">
        <v>0</v>
      </c>
    </row>
    <row r="26" spans="1:7" x14ac:dyDescent="0.25">
      <c r="A26" s="1" t="s">
        <v>478</v>
      </c>
      <c r="B26" s="1"/>
      <c r="C26" s="1"/>
      <c r="D26" s="1"/>
      <c r="E26" s="1"/>
      <c r="F26" s="1"/>
      <c r="G26" s="1">
        <v>458260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 t="s">
        <v>479</v>
      </c>
      <c r="B28" s="1"/>
      <c r="C28" s="1"/>
      <c r="D28" s="1"/>
      <c r="E28" s="1"/>
      <c r="F28" s="1"/>
      <c r="G28" s="1"/>
    </row>
    <row r="29" spans="1:7" x14ac:dyDescent="0.25">
      <c r="A29" s="1"/>
      <c r="B29" s="1" t="s">
        <v>1887</v>
      </c>
      <c r="C29" s="1"/>
      <c r="D29" s="1"/>
      <c r="E29" s="1"/>
      <c r="F29" s="1"/>
      <c r="G29" s="1"/>
    </row>
    <row r="30" spans="1:7" x14ac:dyDescent="0.25">
      <c r="A30" s="1"/>
      <c r="B30" s="1"/>
      <c r="C30" s="1" t="s">
        <v>3164</v>
      </c>
      <c r="D30" s="1"/>
      <c r="E30" s="1"/>
      <c r="F30" s="1"/>
      <c r="G30" s="1"/>
    </row>
    <row r="31" spans="1:7" x14ac:dyDescent="0.25">
      <c r="A31" s="1"/>
      <c r="B31" s="1"/>
      <c r="C31" s="1"/>
      <c r="D31" s="1" t="s">
        <v>482</v>
      </c>
      <c r="E31" s="1"/>
      <c r="F31" s="1"/>
      <c r="G31" s="1"/>
    </row>
    <row r="32" spans="1:7" x14ac:dyDescent="0.25">
      <c r="A32" s="1"/>
      <c r="B32" s="1"/>
      <c r="C32" s="1"/>
      <c r="D32" s="1"/>
      <c r="E32" s="1" t="s">
        <v>3163</v>
      </c>
      <c r="F32" s="1" t="s">
        <v>3162</v>
      </c>
      <c r="G32" s="1">
        <v>89898</v>
      </c>
    </row>
    <row r="33" spans="1:7" x14ac:dyDescent="0.25">
      <c r="A33" s="1"/>
      <c r="B33" s="1"/>
      <c r="C33" s="1"/>
      <c r="D33" s="1"/>
      <c r="E33" s="1" t="s">
        <v>3161</v>
      </c>
      <c r="F33" s="1" t="s">
        <v>3160</v>
      </c>
      <c r="G33" s="1">
        <v>53477</v>
      </c>
    </row>
    <row r="34" spans="1:7" x14ac:dyDescent="0.25">
      <c r="A34" s="1"/>
      <c r="B34" s="1"/>
      <c r="C34" s="1"/>
      <c r="D34" s="1"/>
      <c r="E34" s="1" t="s">
        <v>3159</v>
      </c>
      <c r="F34" s="1" t="s">
        <v>3158</v>
      </c>
      <c r="G34" s="1">
        <v>78853</v>
      </c>
    </row>
    <row r="35" spans="1:7" x14ac:dyDescent="0.25">
      <c r="A35" s="1"/>
      <c r="B35" s="1"/>
      <c r="C35" s="1"/>
      <c r="D35" s="1"/>
      <c r="E35" s="1" t="s">
        <v>3157</v>
      </c>
      <c r="F35" s="1" t="s">
        <v>3156</v>
      </c>
      <c r="G35" s="1">
        <v>64501</v>
      </c>
    </row>
    <row r="36" spans="1:7" x14ac:dyDescent="0.25">
      <c r="A36" s="1"/>
      <c r="B36" s="1"/>
      <c r="C36" s="1"/>
      <c r="D36" s="1"/>
      <c r="E36" s="1" t="s">
        <v>493</v>
      </c>
      <c r="F36" s="1" t="s">
        <v>3155</v>
      </c>
      <c r="G36" s="1">
        <v>0</v>
      </c>
    </row>
    <row r="37" spans="1:7" x14ac:dyDescent="0.25">
      <c r="A37" s="1"/>
      <c r="B37" s="1"/>
      <c r="C37" s="1"/>
      <c r="D37" s="1"/>
      <c r="E37" s="1" t="s">
        <v>497</v>
      </c>
      <c r="F37" s="1" t="s">
        <v>3154</v>
      </c>
      <c r="G37" s="1">
        <v>2450</v>
      </c>
    </row>
    <row r="38" spans="1:7" x14ac:dyDescent="0.25">
      <c r="A38" s="1"/>
      <c r="B38" s="1"/>
      <c r="C38" s="1"/>
      <c r="D38" s="1"/>
      <c r="E38" s="1" t="s">
        <v>499</v>
      </c>
      <c r="F38" s="1" t="s">
        <v>3153</v>
      </c>
      <c r="G38" s="1">
        <v>11112</v>
      </c>
    </row>
    <row r="39" spans="1:7" x14ac:dyDescent="0.25">
      <c r="A39" s="1"/>
      <c r="B39" s="1"/>
      <c r="C39" s="1"/>
      <c r="D39" s="1"/>
      <c r="E39" s="1" t="s">
        <v>501</v>
      </c>
      <c r="F39" s="1" t="s">
        <v>3152</v>
      </c>
      <c r="G39" s="1">
        <v>2641</v>
      </c>
    </row>
    <row r="40" spans="1:7" x14ac:dyDescent="0.25">
      <c r="A40" s="1"/>
      <c r="B40" s="1"/>
      <c r="C40" s="1"/>
      <c r="D40" s="1" t="s">
        <v>503</v>
      </c>
      <c r="E40" s="1"/>
      <c r="F40" s="1"/>
      <c r="G40" s="1">
        <v>302932</v>
      </c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 t="s">
        <v>504</v>
      </c>
      <c r="E42" s="1"/>
      <c r="F42" s="1"/>
      <c r="G42" s="1"/>
    </row>
    <row r="43" spans="1:7" x14ac:dyDescent="0.25">
      <c r="A43" s="1"/>
      <c r="B43" s="1"/>
      <c r="C43" s="1"/>
      <c r="D43" s="1"/>
      <c r="E43" s="1" t="s">
        <v>505</v>
      </c>
      <c r="F43" s="1" t="s">
        <v>3151</v>
      </c>
      <c r="G43" s="1">
        <v>23175</v>
      </c>
    </row>
    <row r="44" spans="1:7" x14ac:dyDescent="0.25">
      <c r="A44" s="1"/>
      <c r="B44" s="1"/>
      <c r="C44" s="1"/>
      <c r="D44" s="1"/>
      <c r="E44" s="1" t="s">
        <v>507</v>
      </c>
      <c r="F44" s="1" t="s">
        <v>3150</v>
      </c>
      <c r="G44" s="1">
        <v>13176</v>
      </c>
    </row>
    <row r="45" spans="1:7" x14ac:dyDescent="0.25">
      <c r="A45" s="1"/>
      <c r="B45" s="1"/>
      <c r="C45" s="1"/>
      <c r="D45" s="1"/>
      <c r="E45" s="1" t="s">
        <v>509</v>
      </c>
      <c r="F45" s="1" t="s">
        <v>3149</v>
      </c>
      <c r="G45" s="1">
        <v>45168</v>
      </c>
    </row>
    <row r="46" spans="1:7" x14ac:dyDescent="0.25">
      <c r="A46" s="1"/>
      <c r="B46" s="1"/>
      <c r="C46" s="1"/>
      <c r="D46" s="1"/>
      <c r="E46" s="1" t="s">
        <v>511</v>
      </c>
      <c r="F46" s="1" t="s">
        <v>3148</v>
      </c>
      <c r="G46" s="1">
        <v>667</v>
      </c>
    </row>
    <row r="47" spans="1:7" x14ac:dyDescent="0.25">
      <c r="A47" s="1"/>
      <c r="B47" s="1"/>
      <c r="C47" s="1"/>
      <c r="D47" s="1"/>
      <c r="E47" s="1" t="s">
        <v>2715</v>
      </c>
      <c r="F47" s="1" t="s">
        <v>3147</v>
      </c>
      <c r="G47" s="1">
        <v>234</v>
      </c>
    </row>
    <row r="48" spans="1:7" x14ac:dyDescent="0.25">
      <c r="A48" s="1"/>
      <c r="B48" s="1"/>
      <c r="C48" s="1"/>
      <c r="D48" s="1"/>
      <c r="E48" s="1" t="s">
        <v>2713</v>
      </c>
      <c r="F48" s="1" t="s">
        <v>3146</v>
      </c>
      <c r="G48" s="1">
        <v>273</v>
      </c>
    </row>
    <row r="49" spans="1:7" x14ac:dyDescent="0.25">
      <c r="A49" s="1"/>
      <c r="B49" s="1"/>
      <c r="C49" s="1"/>
      <c r="D49" s="1" t="s">
        <v>513</v>
      </c>
      <c r="E49" s="1"/>
      <c r="F49" s="1"/>
      <c r="G49" s="1">
        <v>82693</v>
      </c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 t="s">
        <v>514</v>
      </c>
      <c r="E51" s="1"/>
      <c r="F51" s="1"/>
      <c r="G51" s="1"/>
    </row>
    <row r="52" spans="1:7" x14ac:dyDescent="0.25">
      <c r="A52" s="1"/>
      <c r="B52" s="1"/>
      <c r="C52" s="1"/>
      <c r="D52" s="1"/>
      <c r="E52" s="1" t="s">
        <v>856</v>
      </c>
      <c r="F52" s="1" t="s">
        <v>3145</v>
      </c>
      <c r="G52" s="1">
        <v>5550</v>
      </c>
    </row>
    <row r="53" spans="1:7" x14ac:dyDescent="0.25">
      <c r="A53" s="1"/>
      <c r="B53" s="1"/>
      <c r="C53" s="1"/>
      <c r="D53" s="1"/>
      <c r="E53" s="1" t="s">
        <v>517</v>
      </c>
      <c r="F53" s="1" t="s">
        <v>3144</v>
      </c>
      <c r="G53" s="1">
        <v>10000</v>
      </c>
    </row>
    <row r="54" spans="1:7" x14ac:dyDescent="0.25">
      <c r="A54" s="1"/>
      <c r="B54" s="1"/>
      <c r="C54" s="1"/>
      <c r="D54" s="1"/>
      <c r="E54" s="1" t="s">
        <v>519</v>
      </c>
      <c r="F54" s="1" t="s">
        <v>3143</v>
      </c>
      <c r="G54" s="1">
        <v>4500</v>
      </c>
    </row>
    <row r="55" spans="1:7" x14ac:dyDescent="0.25">
      <c r="A55" s="1"/>
      <c r="B55" s="1"/>
      <c r="C55" s="1"/>
      <c r="D55" s="1"/>
      <c r="E55" s="1" t="s">
        <v>521</v>
      </c>
      <c r="F55" s="1" t="s">
        <v>3142</v>
      </c>
      <c r="G55" s="1">
        <v>0</v>
      </c>
    </row>
    <row r="56" spans="1:7" x14ac:dyDescent="0.25">
      <c r="A56" s="1"/>
      <c r="B56" s="1"/>
      <c r="C56" s="1"/>
      <c r="D56" s="1"/>
      <c r="E56" s="1" t="s">
        <v>560</v>
      </c>
      <c r="F56" s="1" t="s">
        <v>3141</v>
      </c>
      <c r="G56" s="1">
        <v>855</v>
      </c>
    </row>
    <row r="57" spans="1:7" x14ac:dyDescent="0.25">
      <c r="A57" s="1"/>
      <c r="B57" s="1"/>
      <c r="C57" s="1"/>
      <c r="D57" s="1"/>
      <c r="E57" s="1" t="s">
        <v>525</v>
      </c>
      <c r="F57" s="1" t="s">
        <v>3140</v>
      </c>
      <c r="G57" s="1">
        <v>1000</v>
      </c>
    </row>
    <row r="58" spans="1:7" x14ac:dyDescent="0.25">
      <c r="A58" s="1"/>
      <c r="B58" s="1"/>
      <c r="C58" s="1"/>
      <c r="D58" s="1"/>
      <c r="E58" s="1" t="s">
        <v>1025</v>
      </c>
      <c r="F58" s="1" t="s">
        <v>3139</v>
      </c>
      <c r="G58" s="1">
        <v>3500</v>
      </c>
    </row>
    <row r="59" spans="1:7" x14ac:dyDescent="0.25">
      <c r="A59" s="1"/>
      <c r="B59" s="1"/>
      <c r="C59" s="1"/>
      <c r="D59" s="1"/>
      <c r="E59" s="1" t="s">
        <v>1924</v>
      </c>
      <c r="F59" s="1" t="s">
        <v>3138</v>
      </c>
      <c r="G59" s="1">
        <v>1000</v>
      </c>
    </row>
    <row r="60" spans="1:7" x14ac:dyDescent="0.25">
      <c r="A60" s="1"/>
      <c r="B60" s="1"/>
      <c r="C60" s="1"/>
      <c r="D60" s="1"/>
      <c r="E60" s="1" t="s">
        <v>3115</v>
      </c>
      <c r="F60" s="1" t="s">
        <v>3137</v>
      </c>
      <c r="G60" s="1">
        <v>1000</v>
      </c>
    </row>
    <row r="61" spans="1:7" x14ac:dyDescent="0.25">
      <c r="A61" s="1"/>
      <c r="B61" s="1"/>
      <c r="C61" s="1"/>
      <c r="D61" s="1"/>
      <c r="E61" s="1" t="s">
        <v>3136</v>
      </c>
      <c r="F61" s="1" t="s">
        <v>3135</v>
      </c>
      <c r="G61" s="1">
        <v>0</v>
      </c>
    </row>
    <row r="62" spans="1:7" x14ac:dyDescent="0.25">
      <c r="A62" s="1"/>
      <c r="B62" s="1"/>
      <c r="C62" s="1"/>
      <c r="D62" s="1"/>
      <c r="E62" s="1" t="s">
        <v>3134</v>
      </c>
      <c r="F62" s="1" t="s">
        <v>3133</v>
      </c>
      <c r="G62" s="1">
        <v>1980</v>
      </c>
    </row>
    <row r="63" spans="1:7" x14ac:dyDescent="0.25">
      <c r="A63" s="1"/>
      <c r="B63" s="1"/>
      <c r="C63" s="1"/>
      <c r="D63" s="1"/>
      <c r="E63" s="1" t="s">
        <v>3132</v>
      </c>
      <c r="F63" s="1" t="s">
        <v>3131</v>
      </c>
      <c r="G63" s="1">
        <v>0</v>
      </c>
    </row>
    <row r="64" spans="1:7" x14ac:dyDescent="0.25">
      <c r="A64" s="1"/>
      <c r="B64" s="1"/>
      <c r="C64" s="1"/>
      <c r="D64" s="1" t="s">
        <v>528</v>
      </c>
      <c r="E64" s="1"/>
      <c r="F64" s="1"/>
      <c r="G64" s="1">
        <v>29385</v>
      </c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 t="s">
        <v>529</v>
      </c>
      <c r="E66" s="1"/>
      <c r="F66" s="1"/>
      <c r="G66" s="1"/>
    </row>
    <row r="67" spans="1:7" x14ac:dyDescent="0.25">
      <c r="A67" s="1"/>
      <c r="B67" s="1"/>
      <c r="C67" s="1"/>
      <c r="D67" s="1"/>
      <c r="E67" s="1" t="s">
        <v>3130</v>
      </c>
      <c r="F67" s="1" t="s">
        <v>3129</v>
      </c>
      <c r="G67" s="1">
        <v>5000</v>
      </c>
    </row>
    <row r="68" spans="1:7" x14ac:dyDescent="0.25">
      <c r="A68" s="1"/>
      <c r="B68" s="1"/>
      <c r="C68" s="1"/>
      <c r="D68" s="1"/>
      <c r="E68" s="1" t="s">
        <v>3128</v>
      </c>
      <c r="F68" s="1" t="s">
        <v>3127</v>
      </c>
      <c r="G68" s="1">
        <v>5800</v>
      </c>
    </row>
    <row r="69" spans="1:7" x14ac:dyDescent="0.25">
      <c r="A69" s="1"/>
      <c r="B69" s="1"/>
      <c r="C69" s="1"/>
      <c r="D69" s="1"/>
      <c r="E69" s="1" t="s">
        <v>3126</v>
      </c>
      <c r="F69" s="1" t="s">
        <v>3125</v>
      </c>
      <c r="G69" s="1">
        <v>20000</v>
      </c>
    </row>
    <row r="70" spans="1:7" x14ac:dyDescent="0.25">
      <c r="A70" s="1"/>
      <c r="B70" s="1"/>
      <c r="C70" s="1"/>
      <c r="D70" s="1"/>
      <c r="E70" s="1" t="s">
        <v>3124</v>
      </c>
      <c r="F70" s="1" t="s">
        <v>3123</v>
      </c>
      <c r="G70" s="1">
        <v>5000</v>
      </c>
    </row>
    <row r="71" spans="1:7" x14ac:dyDescent="0.25">
      <c r="A71" s="1"/>
      <c r="B71" s="1"/>
      <c r="C71" s="1"/>
      <c r="D71" s="1"/>
      <c r="E71" s="1" t="s">
        <v>3122</v>
      </c>
      <c r="F71" s="1" t="s">
        <v>3121</v>
      </c>
      <c r="G71" s="1">
        <v>7450</v>
      </c>
    </row>
    <row r="72" spans="1:7" x14ac:dyDescent="0.25">
      <c r="A72" s="1"/>
      <c r="B72" s="1"/>
      <c r="C72" s="1"/>
      <c r="D72" s="1" t="s">
        <v>532</v>
      </c>
      <c r="E72" s="1"/>
      <c r="F72" s="1"/>
      <c r="G72" s="1">
        <v>43250</v>
      </c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 t="s">
        <v>533</v>
      </c>
      <c r="E74" s="1"/>
      <c r="F74" s="1"/>
      <c r="G74" s="1"/>
    </row>
    <row r="75" spans="1:7" x14ac:dyDescent="0.25">
      <c r="A75" s="1"/>
      <c r="B75" s="1"/>
      <c r="C75" s="1"/>
      <c r="D75" s="1"/>
      <c r="E75" s="1" t="s">
        <v>534</v>
      </c>
      <c r="F75" s="1" t="s">
        <v>3120</v>
      </c>
      <c r="G75" s="1">
        <v>0</v>
      </c>
    </row>
    <row r="76" spans="1:7" x14ac:dyDescent="0.25">
      <c r="A76" s="1"/>
      <c r="B76" s="1"/>
      <c r="C76" s="1"/>
      <c r="D76" s="1"/>
      <c r="E76" s="1" t="s">
        <v>1941</v>
      </c>
      <c r="F76" s="1" t="s">
        <v>3119</v>
      </c>
      <c r="G76" s="1">
        <v>0</v>
      </c>
    </row>
    <row r="77" spans="1:7" x14ac:dyDescent="0.25">
      <c r="A77" s="1"/>
      <c r="B77" s="1"/>
      <c r="C77" s="1"/>
      <c r="D77" s="1" t="s">
        <v>536</v>
      </c>
      <c r="E77" s="1"/>
      <c r="F77" s="1"/>
      <c r="G77" s="1">
        <v>0</v>
      </c>
    </row>
    <row r="78" spans="1:7" x14ac:dyDescent="0.25">
      <c r="A78" s="1"/>
      <c r="B78" s="1"/>
      <c r="C78" s="1" t="s">
        <v>3118</v>
      </c>
      <c r="D78" s="1"/>
      <c r="E78" s="1"/>
      <c r="F78" s="1"/>
      <c r="G78" s="1">
        <v>458260</v>
      </c>
    </row>
    <row r="79" spans="1:7" x14ac:dyDescent="0.25">
      <c r="A79" s="1"/>
      <c r="B79" s="1" t="s">
        <v>2013</v>
      </c>
      <c r="C79" s="1"/>
      <c r="D79" s="1"/>
      <c r="E79" s="1"/>
      <c r="F79" s="1"/>
      <c r="G79" s="1">
        <v>458260</v>
      </c>
    </row>
    <row r="80" spans="1:7" x14ac:dyDescent="0.25">
      <c r="A80" s="1" t="s">
        <v>2649</v>
      </c>
      <c r="B80" s="1"/>
      <c r="C80" s="1"/>
      <c r="D80" s="1"/>
      <c r="E80" s="1"/>
      <c r="F80" s="1"/>
      <c r="G80" s="1">
        <v>458260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workbookViewId="0">
      <selection activeCell="L8" sqref="L8"/>
    </sheetView>
  </sheetViews>
  <sheetFormatPr defaultRowHeight="15" x14ac:dyDescent="0.25"/>
  <cols>
    <col min="1" max="1" width="21" bestFit="1" customWidth="1"/>
    <col min="2" max="2" width="31.5703125" bestFit="1" customWidth="1"/>
    <col min="3" max="3" width="30.28515625" bestFit="1" customWidth="1"/>
    <col min="4" max="4" width="26.42578125" bestFit="1" customWidth="1"/>
    <col min="5" max="5" width="29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3186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299</v>
      </c>
      <c r="F5" s="1" t="s">
        <v>3185</v>
      </c>
      <c r="G5" s="1">
        <v>15000</v>
      </c>
    </row>
    <row r="6" spans="1:7" x14ac:dyDescent="0.25">
      <c r="A6" s="1"/>
      <c r="B6" s="1"/>
      <c r="C6" s="1" t="s">
        <v>394</v>
      </c>
      <c r="D6" s="1"/>
      <c r="E6" s="1"/>
      <c r="F6" s="1"/>
      <c r="G6" s="1">
        <v>15000</v>
      </c>
    </row>
    <row r="7" spans="1:7" x14ac:dyDescent="0.25">
      <c r="A7" s="1"/>
      <c r="B7" s="1" t="s">
        <v>395</v>
      </c>
      <c r="C7" s="1"/>
      <c r="D7" s="1"/>
      <c r="E7" s="1"/>
      <c r="F7" s="1"/>
      <c r="G7" s="1">
        <v>15000</v>
      </c>
    </row>
    <row r="8" spans="1:7" x14ac:dyDescent="0.25">
      <c r="A8" s="1" t="s">
        <v>478</v>
      </c>
      <c r="B8" s="1"/>
      <c r="C8" s="1"/>
      <c r="D8" s="1"/>
      <c r="E8" s="1"/>
      <c r="F8" s="1"/>
      <c r="G8" s="1">
        <v>15000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 t="s">
        <v>479</v>
      </c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1887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3184</v>
      </c>
      <c r="D12" s="1"/>
      <c r="E12" s="1"/>
      <c r="F12" s="1"/>
      <c r="G12" s="1"/>
    </row>
    <row r="13" spans="1:7" x14ac:dyDescent="0.25">
      <c r="A13" s="1"/>
      <c r="B13" s="1"/>
      <c r="C13" s="1"/>
      <c r="D13" s="1" t="s">
        <v>514</v>
      </c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3183</v>
      </c>
      <c r="F14" s="1" t="s">
        <v>3182</v>
      </c>
      <c r="G14" s="1">
        <v>6000</v>
      </c>
    </row>
    <row r="15" spans="1:7" x14ac:dyDescent="0.25">
      <c r="A15" s="1"/>
      <c r="B15" s="1"/>
      <c r="C15" s="1"/>
      <c r="D15" s="1"/>
      <c r="E15" s="1" t="s">
        <v>517</v>
      </c>
      <c r="F15" s="1" t="s">
        <v>3181</v>
      </c>
      <c r="G15" s="1">
        <v>0</v>
      </c>
    </row>
    <row r="16" spans="1:7" x14ac:dyDescent="0.25">
      <c r="A16" s="1"/>
      <c r="B16" s="1"/>
      <c r="C16" s="1"/>
      <c r="D16" s="1"/>
      <c r="E16" s="1" t="s">
        <v>519</v>
      </c>
      <c r="F16" s="1" t="s">
        <v>3180</v>
      </c>
      <c r="G16" s="1">
        <v>3750</v>
      </c>
    </row>
    <row r="17" spans="1:7" x14ac:dyDescent="0.25">
      <c r="A17" s="1"/>
      <c r="B17" s="1"/>
      <c r="C17" s="1"/>
      <c r="D17" s="1"/>
      <c r="E17" s="1" t="s">
        <v>3179</v>
      </c>
      <c r="F17" s="1" t="s">
        <v>3178</v>
      </c>
      <c r="G17" s="1">
        <v>3750</v>
      </c>
    </row>
    <row r="18" spans="1:7" x14ac:dyDescent="0.25">
      <c r="A18" s="1"/>
      <c r="B18" s="1"/>
      <c r="C18" s="1"/>
      <c r="D18" s="1"/>
      <c r="E18" s="1" t="s">
        <v>725</v>
      </c>
      <c r="F18" s="1" t="s">
        <v>3177</v>
      </c>
      <c r="G18" s="1">
        <v>0</v>
      </c>
    </row>
    <row r="19" spans="1:7" x14ac:dyDescent="0.25">
      <c r="A19" s="1"/>
      <c r="B19" s="1"/>
      <c r="C19" s="1"/>
      <c r="D19" s="1"/>
      <c r="E19" s="1" t="s">
        <v>311</v>
      </c>
      <c r="F19" s="1" t="s">
        <v>3176</v>
      </c>
      <c r="G19" s="1">
        <v>1500</v>
      </c>
    </row>
    <row r="20" spans="1:7" x14ac:dyDescent="0.25">
      <c r="A20" s="1"/>
      <c r="B20" s="1"/>
      <c r="C20" s="1"/>
      <c r="D20" s="1" t="s">
        <v>528</v>
      </c>
      <c r="E20" s="1"/>
      <c r="F20" s="1"/>
      <c r="G20" s="1">
        <v>15000</v>
      </c>
    </row>
    <row r="21" spans="1:7" x14ac:dyDescent="0.25">
      <c r="A21" s="1"/>
      <c r="B21" s="1"/>
      <c r="C21" s="1" t="s">
        <v>3175</v>
      </c>
      <c r="D21" s="1"/>
      <c r="E21" s="1"/>
      <c r="F21" s="1"/>
      <c r="G21" s="1">
        <v>15000</v>
      </c>
    </row>
    <row r="22" spans="1:7" x14ac:dyDescent="0.25">
      <c r="A22" s="1"/>
      <c r="B22" s="1" t="s">
        <v>2013</v>
      </c>
      <c r="C22" s="1"/>
      <c r="D22" s="1"/>
      <c r="E22" s="1"/>
      <c r="F22" s="1"/>
      <c r="G22" s="1">
        <v>15000</v>
      </c>
    </row>
    <row r="23" spans="1:7" x14ac:dyDescent="0.25">
      <c r="A23" s="1" t="s">
        <v>2649</v>
      </c>
      <c r="B23" s="1"/>
      <c r="C23" s="1"/>
      <c r="D23" s="1"/>
      <c r="E23" s="1"/>
      <c r="F23" s="1"/>
      <c r="G23" s="1">
        <v>15000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E27" sqref="E27"/>
    </sheetView>
  </sheetViews>
  <sheetFormatPr defaultRowHeight="15" x14ac:dyDescent="0.25"/>
  <cols>
    <col min="1" max="1" width="24" bestFit="1" customWidth="1"/>
    <col min="2" max="2" width="22.5703125" bestFit="1" customWidth="1"/>
    <col min="3" max="3" width="29" bestFit="1" customWidth="1"/>
    <col min="4" max="4" width="32" bestFit="1" customWidth="1"/>
    <col min="5" max="5" width="28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3190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3189</v>
      </c>
      <c r="F5" s="1" t="s">
        <v>3188</v>
      </c>
      <c r="G5" s="1">
        <v>10000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10000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10000</v>
      </c>
    </row>
    <row r="8" spans="1:7" x14ac:dyDescent="0.25">
      <c r="A8" s="1" t="s">
        <v>478</v>
      </c>
      <c r="B8" s="1"/>
      <c r="C8" s="1"/>
      <c r="D8" s="1"/>
      <c r="E8" s="1"/>
      <c r="F8" s="1"/>
      <c r="G8" s="1">
        <v>10000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 t="s">
        <v>479</v>
      </c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1156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538</v>
      </c>
      <c r="D12" s="1"/>
      <c r="E12" s="1"/>
      <c r="F12" s="1"/>
      <c r="G12" s="1"/>
    </row>
    <row r="13" spans="1:7" x14ac:dyDescent="0.25">
      <c r="A13" s="1"/>
      <c r="B13" s="1"/>
      <c r="C13" s="1"/>
      <c r="D13" s="1" t="s">
        <v>529</v>
      </c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729</v>
      </c>
      <c r="F14" s="1" t="s">
        <v>3187</v>
      </c>
      <c r="G14" s="1">
        <v>5000</v>
      </c>
    </row>
    <row r="15" spans="1:7" x14ac:dyDescent="0.25">
      <c r="A15" s="1"/>
      <c r="B15" s="1"/>
      <c r="C15" s="1"/>
      <c r="D15" s="1" t="s">
        <v>532</v>
      </c>
      <c r="E15" s="1"/>
      <c r="F15" s="1"/>
      <c r="G15" s="1">
        <v>5000</v>
      </c>
    </row>
    <row r="16" spans="1:7" x14ac:dyDescent="0.25">
      <c r="A16" s="1"/>
      <c r="B16" s="1"/>
      <c r="C16" s="1" t="s">
        <v>566</v>
      </c>
      <c r="D16" s="1"/>
      <c r="E16" s="1"/>
      <c r="F16" s="1"/>
      <c r="G16" s="1">
        <v>5000</v>
      </c>
    </row>
    <row r="17" spans="1:7" x14ac:dyDescent="0.25">
      <c r="A17" s="1"/>
      <c r="B17" s="1" t="s">
        <v>1886</v>
      </c>
      <c r="C17" s="1"/>
      <c r="D17" s="1"/>
      <c r="E17" s="1"/>
      <c r="F17" s="1"/>
      <c r="G17" s="1">
        <v>5000</v>
      </c>
    </row>
    <row r="18" spans="1:7" x14ac:dyDescent="0.25">
      <c r="A18" s="1" t="s">
        <v>2649</v>
      </c>
      <c r="B18" s="1"/>
      <c r="C18" s="1"/>
      <c r="D18" s="1"/>
      <c r="E18" s="1"/>
      <c r="F18" s="1"/>
      <c r="G18" s="1">
        <v>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/>
  </sheetViews>
  <sheetFormatPr defaultRowHeight="15" x14ac:dyDescent="0.25"/>
  <cols>
    <col min="1" max="1" width="21" bestFit="1" customWidth="1"/>
    <col min="2" max="2" width="22.5703125" bestFit="1" customWidth="1"/>
    <col min="3" max="3" width="30.28515625" bestFit="1" customWidth="1"/>
    <col min="4" max="4" width="32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3204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3203</v>
      </c>
      <c r="F5" s="1" t="s">
        <v>3202</v>
      </c>
      <c r="G5" s="1">
        <v>200</v>
      </c>
    </row>
    <row r="6" spans="1:7" x14ac:dyDescent="0.25">
      <c r="A6" s="1"/>
      <c r="B6" s="1"/>
      <c r="C6" s="1"/>
      <c r="D6" s="1"/>
      <c r="E6" s="1" t="s">
        <v>3201</v>
      </c>
      <c r="F6" s="1" t="s">
        <v>3200</v>
      </c>
      <c r="G6" s="1">
        <v>6000</v>
      </c>
    </row>
    <row r="7" spans="1:7" x14ac:dyDescent="0.25">
      <c r="A7" s="1"/>
      <c r="B7" s="1"/>
      <c r="C7" s="1"/>
      <c r="D7" s="1"/>
      <c r="E7" s="1" t="s">
        <v>3199</v>
      </c>
      <c r="F7" s="1" t="s">
        <v>3198</v>
      </c>
      <c r="G7" s="1">
        <v>7500</v>
      </c>
    </row>
    <row r="8" spans="1:7" x14ac:dyDescent="0.25">
      <c r="A8" s="1"/>
      <c r="B8" s="1"/>
      <c r="C8" s="1" t="s">
        <v>96</v>
      </c>
      <c r="D8" s="1"/>
      <c r="E8" s="1"/>
      <c r="F8" s="1"/>
      <c r="G8" s="1">
        <v>13700</v>
      </c>
    </row>
    <row r="9" spans="1:7" x14ac:dyDescent="0.25">
      <c r="A9" s="1"/>
      <c r="B9" s="1" t="s">
        <v>334</v>
      </c>
      <c r="C9" s="1"/>
      <c r="D9" s="1"/>
      <c r="E9" s="1"/>
      <c r="F9" s="1"/>
      <c r="G9" s="1">
        <v>13700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311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339</v>
      </c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 t="s">
        <v>3197</v>
      </c>
      <c r="F13" s="1" t="s">
        <v>3196</v>
      </c>
      <c r="G13" s="1">
        <v>0</v>
      </c>
    </row>
    <row r="14" spans="1:7" x14ac:dyDescent="0.25">
      <c r="A14" s="1"/>
      <c r="B14" s="1"/>
      <c r="C14" s="1" t="s">
        <v>394</v>
      </c>
      <c r="D14" s="1"/>
      <c r="E14" s="1"/>
      <c r="F14" s="1"/>
      <c r="G14" s="1">
        <v>0</v>
      </c>
    </row>
    <row r="15" spans="1:7" x14ac:dyDescent="0.25">
      <c r="A15" s="1"/>
      <c r="B15" s="1" t="s">
        <v>395</v>
      </c>
      <c r="C15" s="1"/>
      <c r="D15" s="1"/>
      <c r="E15" s="1"/>
      <c r="F15" s="1"/>
      <c r="G15" s="1">
        <v>0</v>
      </c>
    </row>
    <row r="16" spans="1:7" x14ac:dyDescent="0.25">
      <c r="A16" s="1" t="s">
        <v>478</v>
      </c>
      <c r="B16" s="1"/>
      <c r="C16" s="1"/>
      <c r="D16" s="1"/>
      <c r="E16" s="1"/>
      <c r="F16" s="1"/>
      <c r="G16" s="1">
        <v>13700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479</v>
      </c>
      <c r="B18" s="1"/>
      <c r="C18" s="1"/>
      <c r="D18" s="1"/>
      <c r="E18" s="1"/>
      <c r="F18" s="1"/>
      <c r="G18" s="1"/>
    </row>
    <row r="19" spans="1:7" x14ac:dyDescent="0.25">
      <c r="A19" s="1"/>
      <c r="B19" s="1" t="s">
        <v>1156</v>
      </c>
      <c r="C19" s="1"/>
      <c r="D19" s="1"/>
      <c r="E19" s="1"/>
      <c r="F19" s="1"/>
      <c r="G19" s="1"/>
    </row>
    <row r="20" spans="1:7" x14ac:dyDescent="0.25">
      <c r="A20" s="1"/>
      <c r="B20" s="1"/>
      <c r="C20" s="1" t="s">
        <v>538</v>
      </c>
      <c r="D20" s="1"/>
      <c r="E20" s="1"/>
      <c r="F20" s="1"/>
      <c r="G20" s="1"/>
    </row>
    <row r="21" spans="1:7" x14ac:dyDescent="0.25">
      <c r="A21" s="1"/>
      <c r="B21" s="1"/>
      <c r="C21" s="1"/>
      <c r="D21" s="1" t="s">
        <v>529</v>
      </c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1323</v>
      </c>
      <c r="F22" s="1" t="s">
        <v>3195</v>
      </c>
      <c r="G22" s="1">
        <v>10000</v>
      </c>
    </row>
    <row r="23" spans="1:7" x14ac:dyDescent="0.25">
      <c r="A23" s="1"/>
      <c r="B23" s="1"/>
      <c r="C23" s="1"/>
      <c r="D23" s="1" t="s">
        <v>532</v>
      </c>
      <c r="E23" s="1"/>
      <c r="F23" s="1"/>
      <c r="G23" s="1">
        <v>10000</v>
      </c>
    </row>
    <row r="24" spans="1:7" x14ac:dyDescent="0.25">
      <c r="A24" s="1"/>
      <c r="B24" s="1"/>
      <c r="C24" s="1" t="s">
        <v>566</v>
      </c>
      <c r="D24" s="1"/>
      <c r="E24" s="1"/>
      <c r="F24" s="1"/>
      <c r="G24" s="1">
        <v>10000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 t="s">
        <v>3194</v>
      </c>
      <c r="D26" s="1"/>
      <c r="E26" s="1"/>
      <c r="F26" s="1"/>
      <c r="G26" s="1"/>
    </row>
    <row r="27" spans="1:7" x14ac:dyDescent="0.25">
      <c r="A27" s="1"/>
      <c r="B27" s="1"/>
      <c r="C27" s="1"/>
      <c r="D27" s="1" t="s">
        <v>2566</v>
      </c>
      <c r="E27" s="1"/>
      <c r="F27" s="1"/>
      <c r="G27" s="1"/>
    </row>
    <row r="28" spans="1:7" x14ac:dyDescent="0.25">
      <c r="A28" s="1"/>
      <c r="B28" s="1"/>
      <c r="C28" s="1"/>
      <c r="D28" s="1"/>
      <c r="E28" s="1" t="s">
        <v>3193</v>
      </c>
      <c r="F28" s="1" t="s">
        <v>3192</v>
      </c>
      <c r="G28" s="1">
        <v>0</v>
      </c>
    </row>
    <row r="29" spans="1:7" x14ac:dyDescent="0.25">
      <c r="A29" s="1"/>
      <c r="B29" s="1"/>
      <c r="C29" s="1"/>
      <c r="D29" s="1" t="s">
        <v>2648</v>
      </c>
      <c r="E29" s="1"/>
      <c r="F29" s="1"/>
      <c r="G29" s="1">
        <v>0</v>
      </c>
    </row>
    <row r="30" spans="1:7" x14ac:dyDescent="0.25">
      <c r="A30" s="1"/>
      <c r="B30" s="1"/>
      <c r="C30" s="1" t="s">
        <v>3191</v>
      </c>
      <c r="D30" s="1"/>
      <c r="E30" s="1"/>
      <c r="F30" s="1"/>
      <c r="G30" s="1">
        <v>0</v>
      </c>
    </row>
    <row r="31" spans="1:7" x14ac:dyDescent="0.25">
      <c r="A31" s="1"/>
      <c r="B31" s="1" t="s">
        <v>1886</v>
      </c>
      <c r="C31" s="1"/>
      <c r="D31" s="1"/>
      <c r="E31" s="1"/>
      <c r="F31" s="1"/>
      <c r="G31" s="1">
        <v>10000</v>
      </c>
    </row>
    <row r="32" spans="1:7" x14ac:dyDescent="0.25">
      <c r="A32" s="1" t="s">
        <v>2649</v>
      </c>
      <c r="B32" s="1"/>
      <c r="C32" s="1"/>
      <c r="D32" s="1"/>
      <c r="E32" s="1"/>
      <c r="F32" s="1"/>
      <c r="G32" s="1">
        <v>10000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workbookViewId="0">
      <selection activeCell="B15" sqref="B15"/>
    </sheetView>
  </sheetViews>
  <sheetFormatPr defaultRowHeight="15" x14ac:dyDescent="0.25"/>
  <cols>
    <col min="1" max="1" width="24.42578125" bestFit="1" customWidth="1"/>
    <col min="2" max="2" width="28.140625" bestFit="1" customWidth="1"/>
    <col min="3" max="3" width="30.28515625" bestFit="1" customWidth="1"/>
    <col min="4" max="4" width="32" bestFit="1" customWidth="1"/>
    <col min="5" max="5" width="32.5703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3226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3225</v>
      </c>
      <c r="F5" s="1" t="s">
        <v>3224</v>
      </c>
      <c r="G5" s="1">
        <v>85000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85000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85000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3223</v>
      </c>
      <c r="G11" s="1">
        <v>2000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2000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2000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3104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3222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3221</v>
      </c>
      <c r="F17" s="1" t="s">
        <v>3220</v>
      </c>
      <c r="G17" s="1">
        <v>0</v>
      </c>
    </row>
    <row r="18" spans="1:7" x14ac:dyDescent="0.25">
      <c r="A18" s="1"/>
      <c r="B18" s="1"/>
      <c r="C18" s="1" t="s">
        <v>3219</v>
      </c>
      <c r="D18" s="1"/>
      <c r="E18" s="1"/>
      <c r="F18" s="1"/>
      <c r="G18" s="1">
        <v>0</v>
      </c>
    </row>
    <row r="19" spans="1:7" x14ac:dyDescent="0.25">
      <c r="A19" s="1"/>
      <c r="B19" s="1" t="s">
        <v>3101</v>
      </c>
      <c r="C19" s="1"/>
      <c r="D19" s="1"/>
      <c r="E19" s="1"/>
      <c r="F19" s="1"/>
      <c r="G19" s="1">
        <v>0</v>
      </c>
    </row>
    <row r="20" spans="1:7" x14ac:dyDescent="0.25">
      <c r="A20" s="1" t="s">
        <v>478</v>
      </c>
      <c r="B20" s="1"/>
      <c r="C20" s="1"/>
      <c r="D20" s="1"/>
      <c r="E20" s="1"/>
      <c r="F20" s="1"/>
      <c r="G20" s="1">
        <v>87000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479</v>
      </c>
      <c r="B22" s="1"/>
      <c r="C22" s="1"/>
      <c r="D22" s="1"/>
      <c r="E22" s="1"/>
      <c r="F22" s="1"/>
      <c r="G22" s="1"/>
    </row>
    <row r="23" spans="1:7" x14ac:dyDescent="0.25">
      <c r="A23" s="1"/>
      <c r="B23" s="1" t="s">
        <v>480</v>
      </c>
      <c r="C23" s="1"/>
      <c r="D23" s="1"/>
      <c r="E23" s="1"/>
      <c r="F23" s="1"/>
      <c r="G23" s="1"/>
    </row>
    <row r="24" spans="1:7" x14ac:dyDescent="0.25">
      <c r="A24" s="1"/>
      <c r="B24" s="1"/>
      <c r="C24" s="1" t="s">
        <v>3218</v>
      </c>
      <c r="D24" s="1"/>
      <c r="E24" s="1"/>
      <c r="F24" s="1"/>
      <c r="G24" s="1"/>
    </row>
    <row r="25" spans="1:7" x14ac:dyDescent="0.25">
      <c r="A25" s="1"/>
      <c r="B25" s="1"/>
      <c r="C25" s="1"/>
      <c r="D25" s="1" t="s">
        <v>482</v>
      </c>
      <c r="E25" s="1"/>
      <c r="F25" s="1"/>
      <c r="G25" s="1"/>
    </row>
    <row r="26" spans="1:7" x14ac:dyDescent="0.25">
      <c r="A26" s="1"/>
      <c r="B26" s="1"/>
      <c r="C26" s="1"/>
      <c r="D26" s="1"/>
      <c r="E26" s="1" t="s">
        <v>1126</v>
      </c>
      <c r="F26" s="1" t="s">
        <v>3217</v>
      </c>
      <c r="G26" s="1">
        <v>0</v>
      </c>
    </row>
    <row r="27" spans="1:7" x14ac:dyDescent="0.25">
      <c r="A27" s="1"/>
      <c r="B27" s="1"/>
      <c r="C27" s="1"/>
      <c r="D27" s="1"/>
      <c r="E27" s="1" t="s">
        <v>497</v>
      </c>
      <c r="F27" s="1" t="s">
        <v>3216</v>
      </c>
      <c r="G27" s="1">
        <v>0</v>
      </c>
    </row>
    <row r="28" spans="1:7" x14ac:dyDescent="0.25">
      <c r="A28" s="1"/>
      <c r="B28" s="1"/>
      <c r="C28" s="1"/>
      <c r="D28" s="1" t="s">
        <v>503</v>
      </c>
      <c r="E28" s="1"/>
      <c r="F28" s="1"/>
      <c r="G28" s="1">
        <v>0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 t="s">
        <v>504</v>
      </c>
      <c r="E30" s="1"/>
      <c r="F30" s="1"/>
      <c r="G30" s="1"/>
    </row>
    <row r="31" spans="1:7" x14ac:dyDescent="0.25">
      <c r="A31" s="1"/>
      <c r="B31" s="1"/>
      <c r="C31" s="1"/>
      <c r="D31" s="1"/>
      <c r="E31" s="1" t="s">
        <v>505</v>
      </c>
      <c r="F31" s="1" t="s">
        <v>3215</v>
      </c>
      <c r="G31" s="1">
        <v>0</v>
      </c>
    </row>
    <row r="32" spans="1:7" x14ac:dyDescent="0.25">
      <c r="A32" s="1"/>
      <c r="B32" s="1"/>
      <c r="C32" s="1"/>
      <c r="D32" s="1"/>
      <c r="E32" s="1" t="s">
        <v>507</v>
      </c>
      <c r="F32" s="1" t="s">
        <v>3214</v>
      </c>
      <c r="G32" s="1">
        <v>0</v>
      </c>
    </row>
    <row r="33" spans="1:7" x14ac:dyDescent="0.25">
      <c r="A33" s="1"/>
      <c r="B33" s="1"/>
      <c r="C33" s="1"/>
      <c r="D33" s="1"/>
      <c r="E33" s="1" t="s">
        <v>509</v>
      </c>
      <c r="F33" s="1" t="s">
        <v>3213</v>
      </c>
      <c r="G33" s="1">
        <v>0</v>
      </c>
    </row>
    <row r="34" spans="1:7" x14ac:dyDescent="0.25">
      <c r="A34" s="1"/>
      <c r="B34" s="1"/>
      <c r="C34" s="1"/>
      <c r="D34" s="1"/>
      <c r="E34" s="1" t="s">
        <v>511</v>
      </c>
      <c r="F34" s="1" t="s">
        <v>3212</v>
      </c>
      <c r="G34" s="1">
        <v>0</v>
      </c>
    </row>
    <row r="35" spans="1:7" x14ac:dyDescent="0.25">
      <c r="A35" s="1"/>
      <c r="B35" s="1"/>
      <c r="C35" s="1"/>
      <c r="D35" s="1"/>
      <c r="E35" s="1" t="s">
        <v>2715</v>
      </c>
      <c r="F35" s="1" t="s">
        <v>3211</v>
      </c>
      <c r="G35" s="1">
        <v>0</v>
      </c>
    </row>
    <row r="36" spans="1:7" x14ac:dyDescent="0.25">
      <c r="A36" s="1"/>
      <c r="B36" s="1"/>
      <c r="C36" s="1"/>
      <c r="D36" s="1"/>
      <c r="E36" s="1" t="s">
        <v>2713</v>
      </c>
      <c r="F36" s="1" t="s">
        <v>3210</v>
      </c>
      <c r="G36" s="1">
        <v>0</v>
      </c>
    </row>
    <row r="37" spans="1:7" x14ac:dyDescent="0.25">
      <c r="A37" s="1"/>
      <c r="B37" s="1"/>
      <c r="C37" s="1"/>
      <c r="D37" s="1" t="s">
        <v>513</v>
      </c>
      <c r="E37" s="1"/>
      <c r="F37" s="1"/>
      <c r="G37" s="1">
        <v>0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 t="s">
        <v>529</v>
      </c>
      <c r="E39" s="1"/>
      <c r="F39" s="1"/>
      <c r="G39" s="1"/>
    </row>
    <row r="40" spans="1:7" x14ac:dyDescent="0.25">
      <c r="A40" s="1"/>
      <c r="B40" s="1"/>
      <c r="C40" s="1"/>
      <c r="D40" s="1"/>
      <c r="E40" s="1" t="s">
        <v>3209</v>
      </c>
      <c r="F40" s="1" t="s">
        <v>3208</v>
      </c>
      <c r="G40" s="1">
        <v>0</v>
      </c>
    </row>
    <row r="41" spans="1:7" x14ac:dyDescent="0.25">
      <c r="A41" s="1"/>
      <c r="B41" s="1"/>
      <c r="C41" s="1"/>
      <c r="D41" s="1"/>
      <c r="E41" s="1" t="s">
        <v>962</v>
      </c>
      <c r="F41" s="1" t="s">
        <v>3207</v>
      </c>
      <c r="G41" s="1">
        <v>0</v>
      </c>
    </row>
    <row r="42" spans="1:7" x14ac:dyDescent="0.25">
      <c r="A42" s="1"/>
      <c r="B42" s="1"/>
      <c r="C42" s="1"/>
      <c r="D42" s="1" t="s">
        <v>532</v>
      </c>
      <c r="E42" s="1"/>
      <c r="F42" s="1"/>
      <c r="G42" s="1">
        <v>0</v>
      </c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 t="s">
        <v>533</v>
      </c>
      <c r="E44" s="1"/>
      <c r="F44" s="1"/>
      <c r="G44" s="1"/>
    </row>
    <row r="45" spans="1:7" x14ac:dyDescent="0.25">
      <c r="A45" s="1"/>
      <c r="B45" s="1"/>
      <c r="C45" s="1"/>
      <c r="D45" s="1"/>
      <c r="E45" s="1" t="s">
        <v>534</v>
      </c>
      <c r="F45" s="1" t="s">
        <v>3206</v>
      </c>
      <c r="G45" s="1">
        <v>0</v>
      </c>
    </row>
    <row r="46" spans="1:7" x14ac:dyDescent="0.25">
      <c r="A46" s="1"/>
      <c r="B46" s="1"/>
      <c r="C46" s="1"/>
      <c r="D46" s="1" t="s">
        <v>536</v>
      </c>
      <c r="E46" s="1"/>
      <c r="F46" s="1"/>
      <c r="G46" s="1">
        <v>0</v>
      </c>
    </row>
    <row r="47" spans="1:7" x14ac:dyDescent="0.25">
      <c r="A47" s="1"/>
      <c r="B47" s="1"/>
      <c r="C47" s="1" t="s">
        <v>3205</v>
      </c>
      <c r="D47" s="1"/>
      <c r="E47" s="1"/>
      <c r="F47" s="1"/>
      <c r="G47" s="1">
        <v>0</v>
      </c>
    </row>
    <row r="48" spans="1:7" x14ac:dyDescent="0.25">
      <c r="A48" s="1"/>
      <c r="B48" s="1" t="s">
        <v>1155</v>
      </c>
      <c r="C48" s="1"/>
      <c r="D48" s="1"/>
      <c r="E48" s="1"/>
      <c r="F48" s="1"/>
      <c r="G48" s="1">
        <v>0</v>
      </c>
    </row>
    <row r="49" spans="1:7" x14ac:dyDescent="0.25">
      <c r="A49" s="1" t="s">
        <v>2649</v>
      </c>
      <c r="B49" s="1"/>
      <c r="C49" s="1"/>
      <c r="D49" s="1"/>
      <c r="E49" s="1"/>
      <c r="F49" s="1"/>
      <c r="G49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1"/>
  <sheetViews>
    <sheetView topLeftCell="A22" workbookViewId="0">
      <selection activeCell="B36" sqref="B36"/>
    </sheetView>
  </sheetViews>
  <sheetFormatPr defaultRowHeight="15" x14ac:dyDescent="0.25"/>
  <cols>
    <col min="1" max="1" width="25.7109375" bestFit="1" customWidth="1"/>
    <col min="2" max="2" width="28.140625" bestFit="1" customWidth="1"/>
    <col min="3" max="3" width="34.42578125" bestFit="1" customWidth="1"/>
    <col min="4" max="4" width="32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3261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3260</v>
      </c>
      <c r="F5" s="1" t="s">
        <v>3259</v>
      </c>
      <c r="G5" s="1">
        <v>99062</v>
      </c>
    </row>
    <row r="6" spans="1:7" x14ac:dyDescent="0.25">
      <c r="A6" s="1"/>
      <c r="B6" s="1"/>
      <c r="C6" s="1"/>
      <c r="D6" s="1"/>
      <c r="E6" s="1" t="s">
        <v>3258</v>
      </c>
      <c r="F6" s="1" t="s">
        <v>3257</v>
      </c>
      <c r="G6" s="1">
        <v>11370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110432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110432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311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339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340</v>
      </c>
      <c r="F12" s="1" t="s">
        <v>3256</v>
      </c>
      <c r="G12" s="1">
        <v>0</v>
      </c>
    </row>
    <row r="13" spans="1:7" x14ac:dyDescent="0.25">
      <c r="A13" s="1"/>
      <c r="B13" s="1"/>
      <c r="C13" s="1"/>
      <c r="D13" s="1"/>
      <c r="E13" s="1" t="s">
        <v>342</v>
      </c>
      <c r="F13" s="1" t="s">
        <v>3255</v>
      </c>
      <c r="G13" s="1">
        <v>0</v>
      </c>
    </row>
    <row r="14" spans="1:7" x14ac:dyDescent="0.25">
      <c r="A14" s="1"/>
      <c r="B14" s="1"/>
      <c r="C14" s="1" t="s">
        <v>394</v>
      </c>
      <c r="D14" s="1"/>
      <c r="E14" s="1"/>
      <c r="F14" s="1"/>
      <c r="G14" s="1">
        <v>0</v>
      </c>
    </row>
    <row r="15" spans="1:7" x14ac:dyDescent="0.25">
      <c r="A15" s="1"/>
      <c r="B15" s="1" t="s">
        <v>395</v>
      </c>
      <c r="C15" s="1"/>
      <c r="D15" s="1"/>
      <c r="E15" s="1"/>
      <c r="F15" s="1"/>
      <c r="G15" s="1">
        <v>0</v>
      </c>
    </row>
    <row r="16" spans="1:7" x14ac:dyDescent="0.25">
      <c r="A16" s="1" t="s">
        <v>478</v>
      </c>
      <c r="B16" s="1"/>
      <c r="C16" s="1"/>
      <c r="D16" s="1"/>
      <c r="E16" s="1"/>
      <c r="F16" s="1"/>
      <c r="G16" s="1">
        <v>110432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479</v>
      </c>
      <c r="B18" s="1"/>
      <c r="C18" s="1"/>
      <c r="D18" s="1"/>
      <c r="E18" s="1"/>
      <c r="F18" s="1"/>
      <c r="G18" s="1"/>
    </row>
    <row r="19" spans="1:7" x14ac:dyDescent="0.25">
      <c r="A19" s="1"/>
      <c r="B19" s="1" t="s">
        <v>480</v>
      </c>
      <c r="C19" s="1"/>
      <c r="D19" s="1"/>
      <c r="E19" s="1"/>
      <c r="F19" s="1"/>
      <c r="G19" s="1"/>
    </row>
    <row r="20" spans="1:7" x14ac:dyDescent="0.25">
      <c r="A20" s="1"/>
      <c r="B20" s="1"/>
      <c r="C20" s="1" t="s">
        <v>3254</v>
      </c>
      <c r="D20" s="1"/>
      <c r="E20" s="1"/>
      <c r="F20" s="1"/>
      <c r="G20" s="1"/>
    </row>
    <row r="21" spans="1:7" x14ac:dyDescent="0.25">
      <c r="A21" s="1"/>
      <c r="B21" s="1"/>
      <c r="C21" s="1"/>
      <c r="D21" s="1" t="s">
        <v>482</v>
      </c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3253</v>
      </c>
      <c r="F22" s="1" t="s">
        <v>3252</v>
      </c>
      <c r="G22" s="1">
        <v>10940</v>
      </c>
    </row>
    <row r="23" spans="1:7" x14ac:dyDescent="0.25">
      <c r="A23" s="1"/>
      <c r="B23" s="1"/>
      <c r="C23" s="1"/>
      <c r="D23" s="1"/>
      <c r="E23" s="1" t="s">
        <v>3251</v>
      </c>
      <c r="F23" s="1" t="s">
        <v>3250</v>
      </c>
      <c r="G23" s="1">
        <v>0</v>
      </c>
    </row>
    <row r="24" spans="1:7" x14ac:dyDescent="0.25">
      <c r="A24" s="1"/>
      <c r="B24" s="1"/>
      <c r="C24" s="1"/>
      <c r="D24" s="1"/>
      <c r="E24" s="1" t="s">
        <v>3249</v>
      </c>
      <c r="F24" s="1" t="s">
        <v>3248</v>
      </c>
      <c r="G24" s="1">
        <v>15923</v>
      </c>
    </row>
    <row r="25" spans="1:7" x14ac:dyDescent="0.25">
      <c r="A25" s="1"/>
      <c r="B25" s="1"/>
      <c r="C25" s="1"/>
      <c r="D25" s="1"/>
      <c r="E25" s="1" t="s">
        <v>493</v>
      </c>
      <c r="F25" s="1" t="s">
        <v>3247</v>
      </c>
      <c r="G25" s="1">
        <v>0</v>
      </c>
    </row>
    <row r="26" spans="1:7" x14ac:dyDescent="0.25">
      <c r="A26" s="1"/>
      <c r="B26" s="1"/>
      <c r="C26" s="1"/>
      <c r="D26" s="1"/>
      <c r="E26" s="1" t="s">
        <v>495</v>
      </c>
      <c r="F26" s="1" t="s">
        <v>3246</v>
      </c>
      <c r="G26" s="1">
        <v>0</v>
      </c>
    </row>
    <row r="27" spans="1:7" x14ac:dyDescent="0.25">
      <c r="A27" s="1"/>
      <c r="B27" s="1"/>
      <c r="C27" s="1"/>
      <c r="D27" s="1"/>
      <c r="E27" s="1" t="s">
        <v>497</v>
      </c>
      <c r="F27" s="1" t="s">
        <v>3245</v>
      </c>
      <c r="G27" s="1">
        <v>128</v>
      </c>
    </row>
    <row r="28" spans="1:7" x14ac:dyDescent="0.25">
      <c r="A28" s="1"/>
      <c r="B28" s="1"/>
      <c r="C28" s="1"/>
      <c r="D28" s="1"/>
      <c r="E28" s="1" t="s">
        <v>499</v>
      </c>
      <c r="F28" s="1" t="s">
        <v>3244</v>
      </c>
      <c r="G28" s="1">
        <v>1344</v>
      </c>
    </row>
    <row r="29" spans="1:7" x14ac:dyDescent="0.25">
      <c r="A29" s="1"/>
      <c r="B29" s="1"/>
      <c r="C29" s="1"/>
      <c r="D29" s="1" t="s">
        <v>503</v>
      </c>
      <c r="E29" s="1"/>
      <c r="F29" s="1"/>
      <c r="G29" s="1">
        <v>28335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 t="s">
        <v>504</v>
      </c>
      <c r="E31" s="1"/>
      <c r="F31" s="1"/>
      <c r="G31" s="1"/>
    </row>
    <row r="32" spans="1:7" x14ac:dyDescent="0.25">
      <c r="A32" s="1"/>
      <c r="B32" s="1"/>
      <c r="C32" s="1"/>
      <c r="D32" s="1"/>
      <c r="E32" s="1" t="s">
        <v>505</v>
      </c>
      <c r="F32" s="1" t="s">
        <v>3243</v>
      </c>
      <c r="G32" s="1">
        <v>2168</v>
      </c>
    </row>
    <row r="33" spans="1:7" x14ac:dyDescent="0.25">
      <c r="A33" s="1"/>
      <c r="B33" s="1"/>
      <c r="C33" s="1"/>
      <c r="D33" s="1"/>
      <c r="E33" s="1" t="s">
        <v>507</v>
      </c>
      <c r="F33" s="1" t="s">
        <v>3242</v>
      </c>
      <c r="G33" s="1">
        <v>0</v>
      </c>
    </row>
    <row r="34" spans="1:7" x14ac:dyDescent="0.25">
      <c r="A34" s="1"/>
      <c r="B34" s="1"/>
      <c r="C34" s="1"/>
      <c r="D34" s="1"/>
      <c r="E34" s="1" t="s">
        <v>509</v>
      </c>
      <c r="F34" s="1" t="s">
        <v>3241</v>
      </c>
      <c r="G34" s="1">
        <v>4225</v>
      </c>
    </row>
    <row r="35" spans="1:7" x14ac:dyDescent="0.25">
      <c r="A35" s="1"/>
      <c r="B35" s="1"/>
      <c r="C35" s="1"/>
      <c r="D35" s="1"/>
      <c r="E35" s="1" t="s">
        <v>511</v>
      </c>
      <c r="F35" s="1" t="s">
        <v>3240</v>
      </c>
      <c r="G35" s="1">
        <v>63</v>
      </c>
    </row>
    <row r="36" spans="1:7" x14ac:dyDescent="0.25">
      <c r="A36" s="1"/>
      <c r="B36" s="1"/>
      <c r="C36" s="1"/>
      <c r="D36" s="1"/>
      <c r="E36" s="1" t="s">
        <v>2715</v>
      </c>
      <c r="F36" s="1" t="s">
        <v>3239</v>
      </c>
      <c r="G36" s="1">
        <v>40</v>
      </c>
    </row>
    <row r="37" spans="1:7" x14ac:dyDescent="0.25">
      <c r="A37" s="1"/>
      <c r="B37" s="1"/>
      <c r="C37" s="1"/>
      <c r="D37" s="1"/>
      <c r="E37" s="1" t="s">
        <v>2713</v>
      </c>
      <c r="F37" s="1" t="s">
        <v>3238</v>
      </c>
      <c r="G37" s="1">
        <v>26</v>
      </c>
    </row>
    <row r="38" spans="1:7" x14ac:dyDescent="0.25">
      <c r="A38" s="1"/>
      <c r="B38" s="1"/>
      <c r="C38" s="1"/>
      <c r="D38" s="1" t="s">
        <v>513</v>
      </c>
      <c r="E38" s="1"/>
      <c r="F38" s="1"/>
      <c r="G38" s="1">
        <v>6522</v>
      </c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 t="s">
        <v>514</v>
      </c>
      <c r="E40" s="1"/>
      <c r="F40" s="1"/>
      <c r="G40" s="1"/>
    </row>
    <row r="41" spans="1:7" x14ac:dyDescent="0.25">
      <c r="A41" s="1"/>
      <c r="B41" s="1"/>
      <c r="C41" s="1"/>
      <c r="D41" s="1"/>
      <c r="E41" s="1" t="s">
        <v>606</v>
      </c>
      <c r="F41" s="1" t="s">
        <v>3237</v>
      </c>
      <c r="G41" s="1">
        <v>12790</v>
      </c>
    </row>
    <row r="42" spans="1:7" x14ac:dyDescent="0.25">
      <c r="A42" s="1"/>
      <c r="B42" s="1"/>
      <c r="C42" s="1"/>
      <c r="D42" s="1"/>
      <c r="E42" s="1" t="s">
        <v>517</v>
      </c>
      <c r="F42" s="1" t="s">
        <v>3236</v>
      </c>
      <c r="G42" s="1">
        <v>3000</v>
      </c>
    </row>
    <row r="43" spans="1:7" x14ac:dyDescent="0.25">
      <c r="A43" s="1"/>
      <c r="B43" s="1"/>
      <c r="C43" s="1"/>
      <c r="D43" s="1"/>
      <c r="E43" s="1" t="s">
        <v>519</v>
      </c>
      <c r="F43" s="1" t="s">
        <v>3235</v>
      </c>
      <c r="G43" s="1">
        <v>0</v>
      </c>
    </row>
    <row r="44" spans="1:7" x14ac:dyDescent="0.25">
      <c r="A44" s="1"/>
      <c r="B44" s="1"/>
      <c r="C44" s="1"/>
      <c r="D44" s="1"/>
      <c r="E44" s="1" t="s">
        <v>707</v>
      </c>
      <c r="F44" s="1" t="s">
        <v>3234</v>
      </c>
      <c r="G44" s="1">
        <v>0</v>
      </c>
    </row>
    <row r="45" spans="1:7" x14ac:dyDescent="0.25">
      <c r="A45" s="1"/>
      <c r="B45" s="1"/>
      <c r="C45" s="1"/>
      <c r="D45" s="1" t="s">
        <v>528</v>
      </c>
      <c r="E45" s="1"/>
      <c r="F45" s="1"/>
      <c r="G45" s="1">
        <v>15790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 t="s">
        <v>529</v>
      </c>
      <c r="E47" s="1"/>
      <c r="F47" s="1"/>
      <c r="G47" s="1"/>
    </row>
    <row r="48" spans="1:7" x14ac:dyDescent="0.25">
      <c r="A48" s="1"/>
      <c r="B48" s="1"/>
      <c r="C48" s="1"/>
      <c r="D48" s="1"/>
      <c r="E48" s="1" t="s">
        <v>3233</v>
      </c>
      <c r="F48" s="1" t="s">
        <v>3232</v>
      </c>
      <c r="G48" s="1">
        <v>5211</v>
      </c>
    </row>
    <row r="49" spans="1:7" x14ac:dyDescent="0.25">
      <c r="A49" s="1"/>
      <c r="B49" s="1"/>
      <c r="C49" s="1"/>
      <c r="D49" s="1"/>
      <c r="E49" s="1" t="s">
        <v>962</v>
      </c>
      <c r="F49" s="1" t="s">
        <v>3231</v>
      </c>
      <c r="G49" s="1">
        <v>0</v>
      </c>
    </row>
    <row r="50" spans="1:7" x14ac:dyDescent="0.25">
      <c r="A50" s="1"/>
      <c r="B50" s="1"/>
      <c r="C50" s="1"/>
      <c r="D50" s="1" t="s">
        <v>532</v>
      </c>
      <c r="E50" s="1"/>
      <c r="F50" s="1"/>
      <c r="G50" s="1">
        <v>5211</v>
      </c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 t="s">
        <v>533</v>
      </c>
      <c r="E52" s="1"/>
      <c r="F52" s="1"/>
      <c r="G52" s="1"/>
    </row>
    <row r="53" spans="1:7" x14ac:dyDescent="0.25">
      <c r="A53" s="1"/>
      <c r="B53" s="1"/>
      <c r="C53" s="1"/>
      <c r="D53" s="1"/>
      <c r="E53" s="1" t="s">
        <v>534</v>
      </c>
      <c r="F53" s="1" t="s">
        <v>3230</v>
      </c>
      <c r="G53" s="1">
        <v>0</v>
      </c>
    </row>
    <row r="54" spans="1:7" x14ac:dyDescent="0.25">
      <c r="A54" s="1"/>
      <c r="B54" s="1"/>
      <c r="C54" s="1"/>
      <c r="D54" s="1" t="s">
        <v>536</v>
      </c>
      <c r="E54" s="1"/>
      <c r="F54" s="1"/>
      <c r="G54" s="1">
        <v>0</v>
      </c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 t="s">
        <v>1034</v>
      </c>
      <c r="E56" s="1"/>
      <c r="F56" s="1"/>
      <c r="G56" s="1"/>
    </row>
    <row r="57" spans="1:7" x14ac:dyDescent="0.25">
      <c r="A57" s="1"/>
      <c r="B57" s="1"/>
      <c r="C57" s="1"/>
      <c r="D57" s="1"/>
      <c r="E57" s="1" t="s">
        <v>3229</v>
      </c>
      <c r="F57" s="1" t="s">
        <v>3228</v>
      </c>
      <c r="G57" s="1">
        <v>0</v>
      </c>
    </row>
    <row r="58" spans="1:7" x14ac:dyDescent="0.25">
      <c r="A58" s="1"/>
      <c r="B58" s="1"/>
      <c r="C58" s="1"/>
      <c r="D58" s="1" t="s">
        <v>1037</v>
      </c>
      <c r="E58" s="1"/>
      <c r="F58" s="1"/>
      <c r="G58" s="1">
        <v>0</v>
      </c>
    </row>
    <row r="59" spans="1:7" x14ac:dyDescent="0.25">
      <c r="A59" s="1"/>
      <c r="B59" s="1"/>
      <c r="C59" s="1" t="s">
        <v>3227</v>
      </c>
      <c r="D59" s="1"/>
      <c r="E59" s="1"/>
      <c r="F59" s="1"/>
      <c r="G59" s="1">
        <v>55858</v>
      </c>
    </row>
    <row r="60" spans="1:7" x14ac:dyDescent="0.25">
      <c r="A60" s="1"/>
      <c r="B60" s="1" t="s">
        <v>1155</v>
      </c>
      <c r="C60" s="1"/>
      <c r="D60" s="1"/>
      <c r="E60" s="1"/>
      <c r="F60" s="1"/>
      <c r="G60" s="1">
        <v>55858</v>
      </c>
    </row>
    <row r="61" spans="1:7" x14ac:dyDescent="0.25">
      <c r="A61" s="1" t="s">
        <v>2649</v>
      </c>
      <c r="B61" s="1"/>
      <c r="C61" s="1"/>
      <c r="D61" s="1"/>
      <c r="E61" s="1"/>
      <c r="F61" s="1"/>
      <c r="G61" s="1">
        <v>55858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1"/>
  <sheetViews>
    <sheetView workbookViewId="0">
      <selection activeCell="B10" sqref="B10"/>
    </sheetView>
  </sheetViews>
  <sheetFormatPr defaultRowHeight="15" x14ac:dyDescent="0.25"/>
  <cols>
    <col min="1" max="1" width="24.140625" bestFit="1" customWidth="1"/>
    <col min="2" max="2" width="22.5703125" bestFit="1" customWidth="1"/>
    <col min="3" max="3" width="33.140625" bestFit="1" customWidth="1"/>
    <col min="4" max="4" width="26.42578125" bestFit="1" customWidth="1"/>
    <col min="5" max="5" width="31.5703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3283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3282</v>
      </c>
      <c r="F5" s="1" t="s">
        <v>3281</v>
      </c>
      <c r="G5" s="1">
        <v>8500</v>
      </c>
    </row>
    <row r="6" spans="1:7" x14ac:dyDescent="0.25">
      <c r="A6" s="1"/>
      <c r="B6" s="1"/>
      <c r="C6" s="1"/>
      <c r="D6" s="1"/>
      <c r="E6" s="1" t="s">
        <v>587</v>
      </c>
      <c r="F6" s="1" t="s">
        <v>3280</v>
      </c>
      <c r="G6" s="1">
        <v>30000</v>
      </c>
    </row>
    <row r="7" spans="1:7" x14ac:dyDescent="0.25">
      <c r="A7" s="1"/>
      <c r="B7" s="1"/>
      <c r="C7" s="1"/>
      <c r="D7" s="1"/>
      <c r="E7" s="1" t="s">
        <v>806</v>
      </c>
      <c r="F7" s="1" t="s">
        <v>3279</v>
      </c>
      <c r="G7" s="1">
        <v>15000</v>
      </c>
    </row>
    <row r="8" spans="1:7" x14ac:dyDescent="0.25">
      <c r="A8" s="1"/>
      <c r="B8" s="1"/>
      <c r="C8" s="1" t="s">
        <v>96</v>
      </c>
      <c r="D8" s="1"/>
      <c r="E8" s="1"/>
      <c r="F8" s="1"/>
      <c r="G8" s="1">
        <v>53500</v>
      </c>
    </row>
    <row r="9" spans="1:7" x14ac:dyDescent="0.25">
      <c r="A9" s="1"/>
      <c r="B9" s="1" t="s">
        <v>334</v>
      </c>
      <c r="C9" s="1"/>
      <c r="D9" s="1"/>
      <c r="E9" s="1"/>
      <c r="F9" s="1"/>
      <c r="G9" s="1">
        <v>53500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311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339</v>
      </c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 t="s">
        <v>340</v>
      </c>
      <c r="F13" s="1" t="s">
        <v>3278</v>
      </c>
      <c r="G13" s="1">
        <v>0</v>
      </c>
    </row>
    <row r="14" spans="1:7" x14ac:dyDescent="0.25">
      <c r="A14" s="1"/>
      <c r="B14" s="1"/>
      <c r="C14" s="1"/>
      <c r="D14" s="1"/>
      <c r="E14" s="1" t="s">
        <v>311</v>
      </c>
      <c r="F14" s="1" t="s">
        <v>3277</v>
      </c>
      <c r="G14" s="1">
        <v>600</v>
      </c>
    </row>
    <row r="15" spans="1:7" x14ac:dyDescent="0.25">
      <c r="A15" s="1"/>
      <c r="B15" s="1"/>
      <c r="C15" s="1" t="s">
        <v>394</v>
      </c>
      <c r="D15" s="1"/>
      <c r="E15" s="1"/>
      <c r="F15" s="1"/>
      <c r="G15" s="1">
        <v>600</v>
      </c>
    </row>
    <row r="16" spans="1:7" x14ac:dyDescent="0.25">
      <c r="A16" s="1"/>
      <c r="B16" s="1" t="s">
        <v>395</v>
      </c>
      <c r="C16" s="1"/>
      <c r="D16" s="1"/>
      <c r="E16" s="1"/>
      <c r="F16" s="1"/>
      <c r="G16" s="1">
        <v>600</v>
      </c>
    </row>
    <row r="17" spans="1:7" x14ac:dyDescent="0.25">
      <c r="A17" s="1" t="s">
        <v>478</v>
      </c>
      <c r="B17" s="1"/>
      <c r="C17" s="1"/>
      <c r="D17" s="1"/>
      <c r="E17" s="1"/>
      <c r="F17" s="1"/>
      <c r="G17" s="1">
        <v>54100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 t="s">
        <v>479</v>
      </c>
      <c r="B19" s="1"/>
      <c r="C19" s="1"/>
      <c r="D19" s="1"/>
      <c r="E19" s="1"/>
      <c r="F19" s="1"/>
      <c r="G19" s="1"/>
    </row>
    <row r="20" spans="1:7" x14ac:dyDescent="0.25">
      <c r="A20" s="1"/>
      <c r="B20" s="1" t="s">
        <v>1156</v>
      </c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538</v>
      </c>
      <c r="D21" s="1"/>
      <c r="E21" s="1"/>
      <c r="F21" s="1"/>
      <c r="G21" s="1"/>
    </row>
    <row r="22" spans="1:7" x14ac:dyDescent="0.25">
      <c r="A22" s="1"/>
      <c r="B22" s="1"/>
      <c r="C22" s="1"/>
      <c r="D22" s="1" t="s">
        <v>482</v>
      </c>
      <c r="E22" s="1"/>
      <c r="F22" s="1"/>
      <c r="G22" s="1"/>
    </row>
    <row r="23" spans="1:7" x14ac:dyDescent="0.25">
      <c r="A23" s="1"/>
      <c r="B23" s="1"/>
      <c r="C23" s="1"/>
      <c r="D23" s="1"/>
      <c r="E23" s="1" t="s">
        <v>493</v>
      </c>
      <c r="F23" s="1" t="s">
        <v>3276</v>
      </c>
      <c r="G23" s="1">
        <v>0</v>
      </c>
    </row>
    <row r="24" spans="1:7" x14ac:dyDescent="0.25">
      <c r="A24" s="1"/>
      <c r="B24" s="1"/>
      <c r="C24" s="1"/>
      <c r="D24" s="1" t="s">
        <v>503</v>
      </c>
      <c r="E24" s="1"/>
      <c r="F24" s="1"/>
      <c r="G24" s="1"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 t="s">
        <v>504</v>
      </c>
      <c r="E26" s="1"/>
      <c r="F26" s="1"/>
      <c r="G26" s="1"/>
    </row>
    <row r="27" spans="1:7" x14ac:dyDescent="0.25">
      <c r="A27" s="1"/>
      <c r="B27" s="1"/>
      <c r="C27" s="1"/>
      <c r="D27" s="1"/>
      <c r="E27" s="1" t="s">
        <v>505</v>
      </c>
      <c r="F27" s="1" t="s">
        <v>3275</v>
      </c>
      <c r="G27" s="1">
        <v>0</v>
      </c>
    </row>
    <row r="28" spans="1:7" x14ac:dyDescent="0.25">
      <c r="A28" s="1"/>
      <c r="B28" s="1"/>
      <c r="C28" s="1"/>
      <c r="D28" s="1"/>
      <c r="E28" s="1" t="s">
        <v>507</v>
      </c>
      <c r="F28" s="1" t="s">
        <v>3274</v>
      </c>
      <c r="G28" s="1">
        <v>0</v>
      </c>
    </row>
    <row r="29" spans="1:7" x14ac:dyDescent="0.25">
      <c r="A29" s="1"/>
      <c r="B29" s="1"/>
      <c r="C29" s="1"/>
      <c r="D29" s="1"/>
      <c r="E29" s="1" t="s">
        <v>509</v>
      </c>
      <c r="F29" s="1" t="s">
        <v>3273</v>
      </c>
      <c r="G29" s="1">
        <v>0</v>
      </c>
    </row>
    <row r="30" spans="1:7" x14ac:dyDescent="0.25">
      <c r="A30" s="1"/>
      <c r="B30" s="1"/>
      <c r="C30" s="1"/>
      <c r="D30" s="1"/>
      <c r="E30" s="1" t="s">
        <v>511</v>
      </c>
      <c r="F30" s="1" t="s">
        <v>3272</v>
      </c>
      <c r="G30" s="1">
        <v>0</v>
      </c>
    </row>
    <row r="31" spans="1:7" x14ac:dyDescent="0.25">
      <c r="A31" s="1"/>
      <c r="B31" s="1"/>
      <c r="C31" s="1"/>
      <c r="D31" s="1" t="s">
        <v>513</v>
      </c>
      <c r="E31" s="1"/>
      <c r="F31" s="1"/>
      <c r="G31" s="1">
        <v>0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 t="s">
        <v>514</v>
      </c>
      <c r="E33" s="1"/>
      <c r="F33" s="1"/>
      <c r="G33" s="1"/>
    </row>
    <row r="34" spans="1:7" x14ac:dyDescent="0.25">
      <c r="A34" s="1"/>
      <c r="B34" s="1"/>
      <c r="C34" s="1"/>
      <c r="D34" s="1"/>
      <c r="E34" s="1" t="s">
        <v>606</v>
      </c>
      <c r="F34" s="1" t="s">
        <v>3271</v>
      </c>
      <c r="G34" s="1">
        <v>9725</v>
      </c>
    </row>
    <row r="35" spans="1:7" x14ac:dyDescent="0.25">
      <c r="A35" s="1"/>
      <c r="B35" s="1"/>
      <c r="C35" s="1"/>
      <c r="D35" s="1"/>
      <c r="E35" s="1" t="s">
        <v>519</v>
      </c>
      <c r="F35" s="1" t="s">
        <v>3270</v>
      </c>
      <c r="G35" s="1">
        <v>0</v>
      </c>
    </row>
    <row r="36" spans="1:7" x14ac:dyDescent="0.25">
      <c r="A36" s="1"/>
      <c r="B36" s="1"/>
      <c r="C36" s="1"/>
      <c r="D36" s="1"/>
      <c r="E36" s="1" t="s">
        <v>521</v>
      </c>
      <c r="F36" s="1" t="s">
        <v>3269</v>
      </c>
      <c r="G36" s="1">
        <v>5000</v>
      </c>
    </row>
    <row r="37" spans="1:7" x14ac:dyDescent="0.25">
      <c r="A37" s="1"/>
      <c r="B37" s="1"/>
      <c r="C37" s="1"/>
      <c r="D37" s="1" t="s">
        <v>528</v>
      </c>
      <c r="E37" s="1"/>
      <c r="F37" s="1"/>
      <c r="G37" s="1">
        <v>14725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 t="s">
        <v>533</v>
      </c>
      <c r="E39" s="1"/>
      <c r="F39" s="1"/>
      <c r="G39" s="1"/>
    </row>
    <row r="40" spans="1:7" x14ac:dyDescent="0.25">
      <c r="A40" s="1"/>
      <c r="B40" s="1"/>
      <c r="C40" s="1"/>
      <c r="D40" s="1"/>
      <c r="E40" s="1" t="s">
        <v>3268</v>
      </c>
      <c r="F40" s="1" t="s">
        <v>3267</v>
      </c>
      <c r="G40" s="1">
        <v>0</v>
      </c>
    </row>
    <row r="41" spans="1:7" x14ac:dyDescent="0.25">
      <c r="A41" s="1"/>
      <c r="B41" s="1"/>
      <c r="C41" s="1"/>
      <c r="D41" s="1"/>
      <c r="E41" s="1" t="s">
        <v>767</v>
      </c>
      <c r="F41" s="1" t="s">
        <v>3266</v>
      </c>
      <c r="G41" s="1"/>
    </row>
    <row r="42" spans="1:7" x14ac:dyDescent="0.25">
      <c r="A42" s="1"/>
      <c r="B42" s="1"/>
      <c r="C42" s="1"/>
      <c r="D42" s="1" t="s">
        <v>536</v>
      </c>
      <c r="E42" s="1"/>
      <c r="F42" s="1"/>
      <c r="G42" s="1">
        <v>0</v>
      </c>
    </row>
    <row r="43" spans="1:7" x14ac:dyDescent="0.25">
      <c r="A43" s="1"/>
      <c r="B43" s="1"/>
      <c r="C43" s="1" t="s">
        <v>566</v>
      </c>
      <c r="D43" s="1"/>
      <c r="E43" s="1"/>
      <c r="F43" s="1"/>
      <c r="G43" s="1">
        <v>14725</v>
      </c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 t="s">
        <v>3265</v>
      </c>
      <c r="D45" s="1"/>
      <c r="E45" s="1"/>
      <c r="F45" s="1"/>
      <c r="G45" s="1"/>
    </row>
    <row r="46" spans="1:7" x14ac:dyDescent="0.25">
      <c r="A46" s="1"/>
      <c r="B46" s="1"/>
      <c r="C46" s="1"/>
      <c r="D46" s="1" t="s">
        <v>2566</v>
      </c>
      <c r="E46" s="1"/>
      <c r="F46" s="1"/>
      <c r="G46" s="1"/>
    </row>
    <row r="47" spans="1:7" x14ac:dyDescent="0.25">
      <c r="A47" s="1"/>
      <c r="B47" s="1"/>
      <c r="C47" s="1"/>
      <c r="D47" s="1"/>
      <c r="E47" s="1" t="s">
        <v>3264</v>
      </c>
      <c r="F47" s="1" t="s">
        <v>3263</v>
      </c>
      <c r="G47" s="1">
        <v>0</v>
      </c>
    </row>
    <row r="48" spans="1:7" x14ac:dyDescent="0.25">
      <c r="A48" s="1"/>
      <c r="B48" s="1"/>
      <c r="C48" s="1"/>
      <c r="D48" s="1" t="s">
        <v>2648</v>
      </c>
      <c r="E48" s="1"/>
      <c r="F48" s="1"/>
      <c r="G48" s="1">
        <v>0</v>
      </c>
    </row>
    <row r="49" spans="1:7" x14ac:dyDescent="0.25">
      <c r="A49" s="1"/>
      <c r="B49" s="1"/>
      <c r="C49" s="1" t="s">
        <v>3262</v>
      </c>
      <c r="D49" s="1"/>
      <c r="E49" s="1"/>
      <c r="F49" s="1"/>
      <c r="G49" s="1">
        <v>0</v>
      </c>
    </row>
    <row r="50" spans="1:7" x14ac:dyDescent="0.25">
      <c r="A50" s="1"/>
      <c r="B50" s="1" t="s">
        <v>1886</v>
      </c>
      <c r="C50" s="1"/>
      <c r="D50" s="1"/>
      <c r="E50" s="1"/>
      <c r="F50" s="1"/>
      <c r="G50" s="1">
        <v>14725</v>
      </c>
    </row>
    <row r="51" spans="1:7" x14ac:dyDescent="0.25">
      <c r="A51" s="1" t="s">
        <v>2649</v>
      </c>
      <c r="B51" s="1"/>
      <c r="C51" s="1"/>
      <c r="D51" s="1"/>
      <c r="E51" s="1"/>
      <c r="F51" s="1"/>
      <c r="G51" s="1">
        <v>14725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workbookViewId="0">
      <selection activeCell="B19" sqref="B19"/>
    </sheetView>
  </sheetViews>
  <sheetFormatPr defaultRowHeight="15" x14ac:dyDescent="0.25"/>
  <cols>
    <col min="1" max="1" width="28.140625" bestFit="1" customWidth="1"/>
    <col min="2" max="2" width="27" bestFit="1" customWidth="1"/>
    <col min="3" max="3" width="30.28515625" bestFit="1" customWidth="1"/>
    <col min="4" max="4" width="26.42578125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3292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3291</v>
      </c>
      <c r="F5" s="1" t="s">
        <v>3290</v>
      </c>
      <c r="G5" s="1">
        <v>3000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3000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3000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3289</v>
      </c>
      <c r="G11" s="1">
        <v>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396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433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3288</v>
      </c>
      <c r="F17" s="1" t="s">
        <v>3287</v>
      </c>
      <c r="G17" s="1">
        <v>0</v>
      </c>
    </row>
    <row r="18" spans="1:7" x14ac:dyDescent="0.25">
      <c r="A18" s="1"/>
      <c r="B18" s="1"/>
      <c r="C18" s="1" t="s">
        <v>476</v>
      </c>
      <c r="D18" s="1"/>
      <c r="E18" s="1"/>
      <c r="F18" s="1"/>
      <c r="G18" s="1">
        <v>0</v>
      </c>
    </row>
    <row r="19" spans="1:7" x14ac:dyDescent="0.25">
      <c r="A19" s="1"/>
      <c r="B19" s="1" t="s">
        <v>477</v>
      </c>
      <c r="C19" s="1"/>
      <c r="D19" s="1"/>
      <c r="E19" s="1"/>
      <c r="F19" s="1"/>
      <c r="G19" s="1">
        <v>0</v>
      </c>
    </row>
    <row r="20" spans="1:7" x14ac:dyDescent="0.25">
      <c r="A20" s="1" t="s">
        <v>478</v>
      </c>
      <c r="B20" s="1"/>
      <c r="C20" s="1"/>
      <c r="D20" s="1"/>
      <c r="E20" s="1"/>
      <c r="F20" s="1"/>
      <c r="G20" s="1">
        <v>3000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479</v>
      </c>
      <c r="B22" s="1"/>
      <c r="C22" s="1"/>
      <c r="D22" s="1"/>
      <c r="E22" s="1"/>
      <c r="F22" s="1"/>
      <c r="G22" s="1"/>
    </row>
    <row r="23" spans="1:7" x14ac:dyDescent="0.25">
      <c r="A23" s="1"/>
      <c r="B23" s="1" t="s">
        <v>1156</v>
      </c>
      <c r="C23" s="1"/>
      <c r="D23" s="1"/>
      <c r="E23" s="1"/>
      <c r="F23" s="1"/>
      <c r="G23" s="1"/>
    </row>
    <row r="24" spans="1:7" x14ac:dyDescent="0.25">
      <c r="A24" s="1"/>
      <c r="B24" s="1"/>
      <c r="C24" s="1" t="s">
        <v>538</v>
      </c>
      <c r="D24" s="1"/>
      <c r="E24" s="1"/>
      <c r="F24" s="1"/>
      <c r="G24" s="1"/>
    </row>
    <row r="25" spans="1:7" x14ac:dyDescent="0.25">
      <c r="A25" s="1"/>
      <c r="B25" s="1"/>
      <c r="C25" s="1"/>
      <c r="D25" s="1" t="s">
        <v>514</v>
      </c>
      <c r="E25" s="1"/>
      <c r="F25" s="1"/>
      <c r="G25" s="1"/>
    </row>
    <row r="26" spans="1:7" x14ac:dyDescent="0.25">
      <c r="A26" s="1"/>
      <c r="B26" s="1"/>
      <c r="C26" s="1"/>
      <c r="D26" s="1"/>
      <c r="E26" s="1" t="s">
        <v>519</v>
      </c>
      <c r="F26" s="1" t="s">
        <v>3286</v>
      </c>
      <c r="G26" s="1">
        <v>3000</v>
      </c>
    </row>
    <row r="27" spans="1:7" x14ac:dyDescent="0.25">
      <c r="A27" s="1"/>
      <c r="B27" s="1"/>
      <c r="C27" s="1"/>
      <c r="D27" s="1"/>
      <c r="E27" s="1" t="s">
        <v>521</v>
      </c>
      <c r="F27" s="1" t="s">
        <v>3285</v>
      </c>
      <c r="G27" s="1">
        <v>5000</v>
      </c>
    </row>
    <row r="28" spans="1:7" x14ac:dyDescent="0.25">
      <c r="A28" s="1"/>
      <c r="B28" s="1"/>
      <c r="C28" s="1"/>
      <c r="D28" s="1" t="s">
        <v>528</v>
      </c>
      <c r="E28" s="1"/>
      <c r="F28" s="1"/>
      <c r="G28" s="1">
        <v>8000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 t="s">
        <v>533</v>
      </c>
      <c r="E30" s="1"/>
      <c r="F30" s="1"/>
      <c r="G30" s="1"/>
    </row>
    <row r="31" spans="1:7" x14ac:dyDescent="0.25">
      <c r="A31" s="1"/>
      <c r="B31" s="1"/>
      <c r="C31" s="1"/>
      <c r="D31" s="1"/>
      <c r="E31" s="1" t="s">
        <v>534</v>
      </c>
      <c r="F31" s="1" t="s">
        <v>3284</v>
      </c>
      <c r="G31" s="1">
        <v>0</v>
      </c>
    </row>
    <row r="32" spans="1:7" x14ac:dyDescent="0.25">
      <c r="A32" s="1"/>
      <c r="B32" s="1"/>
      <c r="C32" s="1"/>
      <c r="D32" s="1" t="s">
        <v>536</v>
      </c>
      <c r="E32" s="1"/>
      <c r="F32" s="1"/>
      <c r="G32" s="1">
        <v>0</v>
      </c>
    </row>
    <row r="33" spans="1:7" x14ac:dyDescent="0.25">
      <c r="A33" s="1"/>
      <c r="B33" s="1"/>
      <c r="C33" s="1" t="s">
        <v>566</v>
      </c>
      <c r="D33" s="1"/>
      <c r="E33" s="1"/>
      <c r="F33" s="1"/>
      <c r="G33" s="1">
        <v>8000</v>
      </c>
    </row>
    <row r="34" spans="1:7" x14ac:dyDescent="0.25">
      <c r="A34" s="1"/>
      <c r="B34" s="1" t="s">
        <v>1886</v>
      </c>
      <c r="C34" s="1"/>
      <c r="D34" s="1"/>
      <c r="E34" s="1"/>
      <c r="F34" s="1"/>
      <c r="G34" s="1">
        <v>8000</v>
      </c>
    </row>
    <row r="35" spans="1:7" x14ac:dyDescent="0.25">
      <c r="A35" s="1" t="s">
        <v>2649</v>
      </c>
      <c r="B35" s="1"/>
      <c r="C35" s="1"/>
      <c r="D35" s="1"/>
      <c r="E35" s="1"/>
      <c r="F35" s="1"/>
      <c r="G35" s="1">
        <v>8000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"/>
  <sheetViews>
    <sheetView topLeftCell="A10" workbookViewId="0">
      <selection activeCell="H25" sqref="H25"/>
    </sheetView>
  </sheetViews>
  <sheetFormatPr defaultRowHeight="15" x14ac:dyDescent="0.25"/>
  <cols>
    <col min="1" max="1" width="23.5703125" bestFit="1" customWidth="1"/>
    <col min="2" max="2" width="28.140625" bestFit="1" customWidth="1"/>
    <col min="3" max="3" width="32" bestFit="1" customWidth="1"/>
    <col min="4" max="4" width="26.42578125" bestFit="1" customWidth="1"/>
    <col min="5" max="5" width="32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3319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3318</v>
      </c>
      <c r="F5" s="1" t="s">
        <v>3317</v>
      </c>
      <c r="G5" s="1">
        <v>1000</v>
      </c>
    </row>
    <row r="6" spans="1:7" x14ac:dyDescent="0.25">
      <c r="A6" s="1"/>
      <c r="B6" s="1"/>
      <c r="C6" s="1"/>
      <c r="D6" s="1"/>
      <c r="E6" s="1" t="s">
        <v>3316</v>
      </c>
      <c r="F6" s="1" t="s">
        <v>3315</v>
      </c>
      <c r="G6" s="1">
        <v>28000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29000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29000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311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339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340</v>
      </c>
      <c r="F12" s="1" t="s">
        <v>3314</v>
      </c>
      <c r="G12" s="1">
        <v>0</v>
      </c>
    </row>
    <row r="13" spans="1:7" x14ac:dyDescent="0.25">
      <c r="A13" s="1"/>
      <c r="B13" s="1"/>
      <c r="C13" s="1" t="s">
        <v>394</v>
      </c>
      <c r="D13" s="1"/>
      <c r="E13" s="1"/>
      <c r="F13" s="1"/>
      <c r="G13" s="1">
        <v>0</v>
      </c>
    </row>
    <row r="14" spans="1:7" x14ac:dyDescent="0.25">
      <c r="A14" s="1"/>
      <c r="B14" s="1" t="s">
        <v>395</v>
      </c>
      <c r="C14" s="1"/>
      <c r="D14" s="1"/>
      <c r="E14" s="1"/>
      <c r="F14" s="1"/>
      <c r="G14" s="1">
        <v>0</v>
      </c>
    </row>
    <row r="15" spans="1:7" x14ac:dyDescent="0.25">
      <c r="A15" s="1" t="s">
        <v>478</v>
      </c>
      <c r="B15" s="1"/>
      <c r="C15" s="1"/>
      <c r="D15" s="1"/>
      <c r="E15" s="1"/>
      <c r="F15" s="1"/>
      <c r="G15" s="1">
        <v>29000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 t="s">
        <v>479</v>
      </c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480</v>
      </c>
      <c r="C18" s="1"/>
      <c r="D18" s="1"/>
      <c r="E18" s="1"/>
      <c r="F18" s="1"/>
      <c r="G18" s="1"/>
    </row>
    <row r="19" spans="1:7" x14ac:dyDescent="0.25">
      <c r="A19" s="1"/>
      <c r="B19" s="1"/>
      <c r="C19" s="1" t="s">
        <v>3313</v>
      </c>
      <c r="D19" s="1"/>
      <c r="E19" s="1"/>
      <c r="F19" s="1"/>
      <c r="G19" s="1"/>
    </row>
    <row r="20" spans="1:7" x14ac:dyDescent="0.25">
      <c r="A20" s="1"/>
      <c r="B20" s="1"/>
      <c r="C20" s="1"/>
      <c r="D20" s="1" t="s">
        <v>482</v>
      </c>
      <c r="E20" s="1"/>
      <c r="F20" s="1"/>
      <c r="G20" s="1"/>
    </row>
    <row r="21" spans="1:7" x14ac:dyDescent="0.25">
      <c r="A21" s="1"/>
      <c r="B21" s="1"/>
      <c r="C21" s="1"/>
      <c r="D21" s="1"/>
      <c r="E21" s="1" t="s">
        <v>590</v>
      </c>
      <c r="F21" s="1" t="s">
        <v>3312</v>
      </c>
      <c r="G21" s="1">
        <v>0</v>
      </c>
    </row>
    <row r="22" spans="1:7" x14ac:dyDescent="0.25">
      <c r="A22" s="1"/>
      <c r="B22" s="1"/>
      <c r="C22" s="1"/>
      <c r="D22" s="1"/>
      <c r="E22" s="1" t="s">
        <v>811</v>
      </c>
      <c r="F22" s="1" t="s">
        <v>3311</v>
      </c>
      <c r="G22" s="1">
        <v>2309</v>
      </c>
    </row>
    <row r="23" spans="1:7" x14ac:dyDescent="0.25">
      <c r="A23" s="1"/>
      <c r="B23" s="1"/>
      <c r="C23" s="1"/>
      <c r="D23" s="1"/>
      <c r="E23" s="1" t="s">
        <v>813</v>
      </c>
      <c r="F23" s="1" t="s">
        <v>3310</v>
      </c>
      <c r="G23" s="1">
        <v>0</v>
      </c>
    </row>
    <row r="24" spans="1:7" x14ac:dyDescent="0.25">
      <c r="A24" s="1"/>
      <c r="B24" s="1"/>
      <c r="C24" s="1"/>
      <c r="D24" s="1"/>
      <c r="E24" s="1" t="s">
        <v>815</v>
      </c>
      <c r="F24" s="1" t="s">
        <v>3309</v>
      </c>
      <c r="G24" s="1">
        <v>0</v>
      </c>
    </row>
    <row r="25" spans="1:7" x14ac:dyDescent="0.25">
      <c r="A25" s="1"/>
      <c r="B25" s="1"/>
      <c r="C25" s="1"/>
      <c r="D25" s="1"/>
      <c r="E25" s="1" t="s">
        <v>3308</v>
      </c>
      <c r="F25" s="1" t="s">
        <v>3307</v>
      </c>
      <c r="G25" s="1">
        <v>0</v>
      </c>
    </row>
    <row r="26" spans="1:7" x14ac:dyDescent="0.25">
      <c r="A26" s="1"/>
      <c r="B26" s="1"/>
      <c r="C26" s="1"/>
      <c r="D26" s="1"/>
      <c r="E26" s="1" t="s">
        <v>1075</v>
      </c>
      <c r="F26" s="1" t="s">
        <v>3306</v>
      </c>
      <c r="G26" s="1">
        <v>0</v>
      </c>
    </row>
    <row r="27" spans="1:7" x14ac:dyDescent="0.25">
      <c r="A27" s="1"/>
      <c r="B27" s="1"/>
      <c r="C27" s="1"/>
      <c r="D27" s="1"/>
      <c r="E27" s="1" t="s">
        <v>499</v>
      </c>
      <c r="F27" s="1" t="s">
        <v>3305</v>
      </c>
      <c r="G27" s="1">
        <v>116</v>
      </c>
    </row>
    <row r="28" spans="1:7" x14ac:dyDescent="0.25">
      <c r="A28" s="1"/>
      <c r="B28" s="1"/>
      <c r="C28" s="1"/>
      <c r="D28" s="1" t="s">
        <v>503</v>
      </c>
      <c r="E28" s="1"/>
      <c r="F28" s="1"/>
      <c r="G28" s="1">
        <v>2425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 t="s">
        <v>504</v>
      </c>
      <c r="E30" s="1"/>
      <c r="F30" s="1"/>
      <c r="G30" s="1"/>
    </row>
    <row r="31" spans="1:7" x14ac:dyDescent="0.25">
      <c r="A31" s="1"/>
      <c r="B31" s="1"/>
      <c r="C31" s="1"/>
      <c r="D31" s="1"/>
      <c r="E31" s="1" t="s">
        <v>505</v>
      </c>
      <c r="F31" s="1" t="s">
        <v>3304</v>
      </c>
      <c r="G31" s="1">
        <v>186</v>
      </c>
    </row>
    <row r="32" spans="1:7" x14ac:dyDescent="0.25">
      <c r="A32" s="1"/>
      <c r="B32" s="1"/>
      <c r="C32" s="1"/>
      <c r="D32" s="1"/>
      <c r="E32" s="1" t="s">
        <v>507</v>
      </c>
      <c r="F32" s="1" t="s">
        <v>3303</v>
      </c>
      <c r="G32" s="1">
        <v>0</v>
      </c>
    </row>
    <row r="33" spans="1:7" x14ac:dyDescent="0.25">
      <c r="A33" s="1"/>
      <c r="B33" s="1"/>
      <c r="C33" s="1"/>
      <c r="D33" s="1"/>
      <c r="E33" s="1" t="s">
        <v>509</v>
      </c>
      <c r="F33" s="1" t="s">
        <v>3302</v>
      </c>
      <c r="G33" s="1">
        <v>362</v>
      </c>
    </row>
    <row r="34" spans="1:7" x14ac:dyDescent="0.25">
      <c r="A34" s="1"/>
      <c r="B34" s="1"/>
      <c r="C34" s="1"/>
      <c r="D34" s="1"/>
      <c r="E34" s="1" t="s">
        <v>511</v>
      </c>
      <c r="F34" s="1" t="s">
        <v>3301</v>
      </c>
      <c r="G34" s="1">
        <v>6</v>
      </c>
    </row>
    <row r="35" spans="1:7" x14ac:dyDescent="0.25">
      <c r="A35" s="1"/>
      <c r="B35" s="1"/>
      <c r="C35" s="1"/>
      <c r="D35" s="1"/>
      <c r="E35" s="1" t="s">
        <v>2715</v>
      </c>
      <c r="F35" s="1" t="s">
        <v>3300</v>
      </c>
      <c r="G35" s="1">
        <v>6</v>
      </c>
    </row>
    <row r="36" spans="1:7" x14ac:dyDescent="0.25">
      <c r="A36" s="1"/>
      <c r="B36" s="1"/>
      <c r="C36" s="1"/>
      <c r="D36" s="1"/>
      <c r="E36" s="1" t="s">
        <v>2713</v>
      </c>
      <c r="F36" s="1" t="s">
        <v>3299</v>
      </c>
      <c r="G36" s="1">
        <v>3</v>
      </c>
    </row>
    <row r="37" spans="1:7" x14ac:dyDescent="0.25">
      <c r="A37" s="1"/>
      <c r="B37" s="1"/>
      <c r="C37" s="1"/>
      <c r="D37" s="1" t="s">
        <v>513</v>
      </c>
      <c r="E37" s="1"/>
      <c r="F37" s="1"/>
      <c r="G37" s="1">
        <v>563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 t="s">
        <v>514</v>
      </c>
      <c r="E39" s="1"/>
      <c r="F39" s="1"/>
      <c r="G39" s="1"/>
    </row>
    <row r="40" spans="1:7" x14ac:dyDescent="0.25">
      <c r="A40" s="1"/>
      <c r="B40" s="1"/>
      <c r="C40" s="1"/>
      <c r="D40" s="1"/>
      <c r="E40" s="1" t="s">
        <v>3298</v>
      </c>
      <c r="F40" s="1" t="s">
        <v>3297</v>
      </c>
      <c r="G40" s="1">
        <v>2000</v>
      </c>
    </row>
    <row r="41" spans="1:7" x14ac:dyDescent="0.25">
      <c r="A41" s="1"/>
      <c r="B41" s="1"/>
      <c r="C41" s="1"/>
      <c r="D41" s="1"/>
      <c r="E41" s="1" t="s">
        <v>519</v>
      </c>
      <c r="F41" s="1" t="s">
        <v>3296</v>
      </c>
      <c r="G41" s="1">
        <v>500</v>
      </c>
    </row>
    <row r="42" spans="1:7" x14ac:dyDescent="0.25">
      <c r="A42" s="1"/>
      <c r="B42" s="1"/>
      <c r="C42" s="1"/>
      <c r="D42" s="1"/>
      <c r="E42" s="1" t="s">
        <v>707</v>
      </c>
      <c r="F42" s="1" t="s">
        <v>3295</v>
      </c>
      <c r="G42" s="1">
        <v>0</v>
      </c>
    </row>
    <row r="43" spans="1:7" x14ac:dyDescent="0.25">
      <c r="A43" s="1"/>
      <c r="B43" s="1"/>
      <c r="C43" s="1"/>
      <c r="D43" s="1" t="s">
        <v>528</v>
      </c>
      <c r="E43" s="1"/>
      <c r="F43" s="1"/>
      <c r="G43" s="1">
        <v>2500</v>
      </c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 t="s">
        <v>533</v>
      </c>
      <c r="E45" s="1"/>
      <c r="F45" s="1"/>
      <c r="G45" s="1"/>
    </row>
    <row r="46" spans="1:7" x14ac:dyDescent="0.25">
      <c r="A46" s="1"/>
      <c r="B46" s="1"/>
      <c r="C46" s="1"/>
      <c r="D46" s="1"/>
      <c r="E46" s="1" t="s">
        <v>534</v>
      </c>
      <c r="F46" s="1" t="s">
        <v>3294</v>
      </c>
      <c r="G46" s="1">
        <v>0</v>
      </c>
    </row>
    <row r="47" spans="1:7" x14ac:dyDescent="0.25">
      <c r="A47" s="1"/>
      <c r="B47" s="1"/>
      <c r="C47" s="1"/>
      <c r="D47" s="1" t="s">
        <v>536</v>
      </c>
      <c r="E47" s="1"/>
      <c r="F47" s="1"/>
      <c r="G47" s="1">
        <v>0</v>
      </c>
    </row>
    <row r="48" spans="1:7" x14ac:dyDescent="0.25">
      <c r="A48" s="1"/>
      <c r="B48" s="1"/>
      <c r="C48" s="1" t="s">
        <v>3293</v>
      </c>
      <c r="D48" s="1"/>
      <c r="E48" s="1"/>
      <c r="F48" s="1"/>
      <c r="G48" s="1">
        <v>5488</v>
      </c>
    </row>
    <row r="49" spans="1:7" x14ac:dyDescent="0.25">
      <c r="A49" s="1"/>
      <c r="B49" s="1" t="s">
        <v>1155</v>
      </c>
      <c r="C49" s="1"/>
      <c r="D49" s="1"/>
      <c r="E49" s="1"/>
      <c r="F49" s="1"/>
      <c r="G49" s="1">
        <v>5488</v>
      </c>
    </row>
    <row r="50" spans="1:7" x14ac:dyDescent="0.25">
      <c r="A50" s="1" t="s">
        <v>2649</v>
      </c>
      <c r="B50" s="1"/>
      <c r="C50" s="1"/>
      <c r="D50" s="1"/>
      <c r="E50" s="1"/>
      <c r="F50" s="1"/>
      <c r="G50" s="1">
        <v>5488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"/>
  <sheetViews>
    <sheetView workbookViewId="0">
      <selection activeCell="B25" sqref="B25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3335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3201</v>
      </c>
      <c r="F5" s="1" t="s">
        <v>3334</v>
      </c>
      <c r="G5" s="1">
        <v>19000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19000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19000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3333</v>
      </c>
      <c r="G11" s="1">
        <v>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0</v>
      </c>
    </row>
    <row r="14" spans="1:7" x14ac:dyDescent="0.25">
      <c r="A14" s="1" t="s">
        <v>478</v>
      </c>
      <c r="B14" s="1"/>
      <c r="C14" s="1"/>
      <c r="D14" s="1"/>
      <c r="E14" s="1"/>
      <c r="F14" s="1"/>
      <c r="G14" s="1">
        <v>19000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479</v>
      </c>
      <c r="B16" s="1"/>
      <c r="C16" s="1"/>
      <c r="D16" s="1"/>
      <c r="E16" s="1"/>
      <c r="F16" s="1"/>
      <c r="G16" s="1"/>
    </row>
    <row r="17" spans="1:7" x14ac:dyDescent="0.25">
      <c r="A17" s="1"/>
      <c r="B17" s="1" t="s">
        <v>480</v>
      </c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3332</v>
      </c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482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3253</v>
      </c>
      <c r="F20" s="1" t="s">
        <v>3331</v>
      </c>
      <c r="G20" s="1">
        <v>8736</v>
      </c>
    </row>
    <row r="21" spans="1:7" x14ac:dyDescent="0.25">
      <c r="A21" s="1"/>
      <c r="B21" s="1"/>
      <c r="C21" s="1"/>
      <c r="D21" s="1"/>
      <c r="E21" s="1" t="s">
        <v>499</v>
      </c>
      <c r="F21" s="1" t="s">
        <v>3330</v>
      </c>
      <c r="G21" s="1">
        <v>0</v>
      </c>
    </row>
    <row r="22" spans="1:7" x14ac:dyDescent="0.25">
      <c r="A22" s="1"/>
      <c r="B22" s="1"/>
      <c r="C22" s="1"/>
      <c r="D22" s="1" t="s">
        <v>503</v>
      </c>
      <c r="E22" s="1"/>
      <c r="F22" s="1"/>
      <c r="G22" s="1">
        <v>8736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 t="s">
        <v>504</v>
      </c>
      <c r="E24" s="1"/>
      <c r="F24" s="1"/>
      <c r="G24" s="1"/>
    </row>
    <row r="25" spans="1:7" x14ac:dyDescent="0.25">
      <c r="A25" s="1"/>
      <c r="B25" s="1"/>
      <c r="C25" s="1"/>
      <c r="D25" s="1"/>
      <c r="E25" s="1" t="s">
        <v>505</v>
      </c>
      <c r="F25" s="1" t="s">
        <v>3329</v>
      </c>
      <c r="G25" s="1">
        <v>669</v>
      </c>
    </row>
    <row r="26" spans="1:7" x14ac:dyDescent="0.25">
      <c r="A26" s="1"/>
      <c r="B26" s="1"/>
      <c r="C26" s="1"/>
      <c r="D26" s="1"/>
      <c r="E26" s="1" t="s">
        <v>507</v>
      </c>
      <c r="F26" s="1" t="s">
        <v>3328</v>
      </c>
      <c r="G26" s="1">
        <v>0</v>
      </c>
    </row>
    <row r="27" spans="1:7" x14ac:dyDescent="0.25">
      <c r="A27" s="1"/>
      <c r="B27" s="1"/>
      <c r="C27" s="1"/>
      <c r="D27" s="1"/>
      <c r="E27" s="1" t="s">
        <v>509</v>
      </c>
      <c r="F27" s="1" t="s">
        <v>3327</v>
      </c>
      <c r="G27" s="1">
        <v>1303</v>
      </c>
    </row>
    <row r="28" spans="1:7" x14ac:dyDescent="0.25">
      <c r="A28" s="1"/>
      <c r="B28" s="1"/>
      <c r="C28" s="1"/>
      <c r="D28" s="1"/>
      <c r="E28" s="1" t="s">
        <v>511</v>
      </c>
      <c r="F28" s="1" t="s">
        <v>3326</v>
      </c>
      <c r="G28" s="1">
        <v>20</v>
      </c>
    </row>
    <row r="29" spans="1:7" x14ac:dyDescent="0.25">
      <c r="A29" s="1"/>
      <c r="B29" s="1"/>
      <c r="C29" s="1"/>
      <c r="D29" s="1"/>
      <c r="E29" s="1" t="s">
        <v>2715</v>
      </c>
      <c r="F29" s="1" t="s">
        <v>3325</v>
      </c>
      <c r="G29" s="1">
        <v>40</v>
      </c>
    </row>
    <row r="30" spans="1:7" x14ac:dyDescent="0.25">
      <c r="A30" s="1"/>
      <c r="B30" s="1"/>
      <c r="C30" s="1"/>
      <c r="D30" s="1"/>
      <c r="E30" s="1" t="s">
        <v>2713</v>
      </c>
      <c r="F30" s="1" t="s">
        <v>3324</v>
      </c>
      <c r="G30" s="1">
        <v>8</v>
      </c>
    </row>
    <row r="31" spans="1:7" x14ac:dyDescent="0.25">
      <c r="A31" s="1"/>
      <c r="B31" s="1"/>
      <c r="C31" s="1"/>
      <c r="D31" s="1" t="s">
        <v>513</v>
      </c>
      <c r="E31" s="1"/>
      <c r="F31" s="1"/>
      <c r="G31" s="1">
        <v>2040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 t="s">
        <v>514</v>
      </c>
      <c r="E33" s="1"/>
      <c r="F33" s="1"/>
      <c r="G33" s="1"/>
    </row>
    <row r="34" spans="1:7" x14ac:dyDescent="0.25">
      <c r="A34" s="1"/>
      <c r="B34" s="1"/>
      <c r="C34" s="1"/>
      <c r="D34" s="1"/>
      <c r="E34" s="1" t="s">
        <v>606</v>
      </c>
      <c r="F34" s="1" t="s">
        <v>3323</v>
      </c>
      <c r="G34" s="1">
        <v>0</v>
      </c>
    </row>
    <row r="35" spans="1:7" x14ac:dyDescent="0.25">
      <c r="A35" s="1"/>
      <c r="B35" s="1"/>
      <c r="C35" s="1"/>
      <c r="D35" s="1"/>
      <c r="E35" s="1" t="s">
        <v>517</v>
      </c>
      <c r="F35" s="1" t="s">
        <v>3322</v>
      </c>
      <c r="G35" s="1">
        <v>0</v>
      </c>
    </row>
    <row r="36" spans="1:7" x14ac:dyDescent="0.25">
      <c r="A36" s="1"/>
      <c r="B36" s="1"/>
      <c r="C36" s="1"/>
      <c r="D36" s="1"/>
      <c r="E36" s="1" t="s">
        <v>519</v>
      </c>
      <c r="F36" s="1" t="s">
        <v>3321</v>
      </c>
      <c r="G36" s="1">
        <v>0</v>
      </c>
    </row>
    <row r="37" spans="1:7" x14ac:dyDescent="0.25">
      <c r="A37" s="1"/>
      <c r="B37" s="1"/>
      <c r="C37" s="1"/>
      <c r="D37" s="1" t="s">
        <v>528</v>
      </c>
      <c r="E37" s="1"/>
      <c r="F37" s="1"/>
      <c r="G37" s="1">
        <v>0</v>
      </c>
    </row>
    <row r="38" spans="1:7" x14ac:dyDescent="0.25">
      <c r="A38" s="1"/>
      <c r="B38" s="1"/>
      <c r="C38" s="1" t="s">
        <v>3320</v>
      </c>
      <c r="D38" s="1"/>
      <c r="E38" s="1"/>
      <c r="F38" s="1"/>
      <c r="G38" s="1">
        <v>10776</v>
      </c>
    </row>
    <row r="39" spans="1:7" x14ac:dyDescent="0.25">
      <c r="A39" s="1"/>
      <c r="B39" s="1" t="s">
        <v>1155</v>
      </c>
      <c r="C39" s="1"/>
      <c r="D39" s="1"/>
      <c r="E39" s="1"/>
      <c r="F39" s="1"/>
      <c r="G39" s="1">
        <v>10776</v>
      </c>
    </row>
    <row r="40" spans="1:7" x14ac:dyDescent="0.25">
      <c r="A40" s="1" t="s">
        <v>2649</v>
      </c>
      <c r="B40" s="1"/>
      <c r="C40" s="1"/>
      <c r="D40" s="1"/>
      <c r="E40" s="1"/>
      <c r="F40" s="1"/>
      <c r="G40" s="1">
        <v>10776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2"/>
  <sheetViews>
    <sheetView workbookViewId="0">
      <selection activeCell="H19" sqref="H19"/>
    </sheetView>
  </sheetViews>
  <sheetFormatPr defaultRowHeight="15" x14ac:dyDescent="0.25"/>
  <cols>
    <col min="1" max="1" width="21.42578125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32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3354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3353</v>
      </c>
      <c r="F5" s="1" t="s">
        <v>3352</v>
      </c>
      <c r="G5" s="1">
        <v>36000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36000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36000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3351</v>
      </c>
      <c r="G11" s="1">
        <v>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0</v>
      </c>
    </row>
    <row r="14" spans="1:7" x14ac:dyDescent="0.25">
      <c r="A14" s="1" t="s">
        <v>478</v>
      </c>
      <c r="B14" s="1"/>
      <c r="C14" s="1"/>
      <c r="D14" s="1"/>
      <c r="E14" s="1"/>
      <c r="F14" s="1"/>
      <c r="G14" s="1">
        <v>36000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479</v>
      </c>
      <c r="B16" s="1"/>
      <c r="C16" s="1"/>
      <c r="D16" s="1"/>
      <c r="E16" s="1"/>
      <c r="F16" s="1"/>
      <c r="G16" s="1"/>
    </row>
    <row r="17" spans="1:7" x14ac:dyDescent="0.25">
      <c r="A17" s="1"/>
      <c r="B17" s="1" t="s">
        <v>480</v>
      </c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3350</v>
      </c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482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590</v>
      </c>
      <c r="F20" s="1" t="s">
        <v>3349</v>
      </c>
      <c r="G20" s="1">
        <v>0</v>
      </c>
    </row>
    <row r="21" spans="1:7" x14ac:dyDescent="0.25">
      <c r="A21" s="1"/>
      <c r="B21" s="1"/>
      <c r="C21" s="1"/>
      <c r="D21" s="1"/>
      <c r="E21" s="1" t="s">
        <v>811</v>
      </c>
      <c r="F21" s="1" t="s">
        <v>3348</v>
      </c>
      <c r="G21" s="1">
        <v>0</v>
      </c>
    </row>
    <row r="22" spans="1:7" x14ac:dyDescent="0.25">
      <c r="A22" s="1"/>
      <c r="B22" s="1"/>
      <c r="C22" s="1"/>
      <c r="D22" s="1"/>
      <c r="E22" s="1" t="s">
        <v>813</v>
      </c>
      <c r="F22" s="1" t="s">
        <v>3347</v>
      </c>
      <c r="G22" s="1">
        <v>0</v>
      </c>
    </row>
    <row r="23" spans="1:7" x14ac:dyDescent="0.25">
      <c r="A23" s="1"/>
      <c r="B23" s="1"/>
      <c r="C23" s="1"/>
      <c r="D23" s="1"/>
      <c r="E23" s="1" t="s">
        <v>815</v>
      </c>
      <c r="F23" s="1" t="s">
        <v>3346</v>
      </c>
      <c r="G23" s="1">
        <v>0</v>
      </c>
    </row>
    <row r="24" spans="1:7" x14ac:dyDescent="0.25">
      <c r="A24" s="1"/>
      <c r="B24" s="1"/>
      <c r="C24" s="1"/>
      <c r="D24" s="1"/>
      <c r="E24" s="1" t="s">
        <v>3308</v>
      </c>
      <c r="F24" s="1" t="s">
        <v>3345</v>
      </c>
      <c r="G24" s="1">
        <v>0</v>
      </c>
    </row>
    <row r="25" spans="1:7" x14ac:dyDescent="0.25">
      <c r="A25" s="1"/>
      <c r="B25" s="1"/>
      <c r="C25" s="1"/>
      <c r="D25" s="1" t="s">
        <v>503</v>
      </c>
      <c r="E25" s="1"/>
      <c r="F25" s="1"/>
      <c r="G25" s="1">
        <v>0</v>
      </c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 t="s">
        <v>504</v>
      </c>
      <c r="E27" s="1"/>
      <c r="F27" s="1"/>
      <c r="G27" s="1"/>
    </row>
    <row r="28" spans="1:7" x14ac:dyDescent="0.25">
      <c r="A28" s="1"/>
      <c r="B28" s="1"/>
      <c r="C28" s="1"/>
      <c r="D28" s="1"/>
      <c r="E28" s="1" t="s">
        <v>505</v>
      </c>
      <c r="F28" s="1" t="s">
        <v>3344</v>
      </c>
      <c r="G28" s="1">
        <v>0</v>
      </c>
    </row>
    <row r="29" spans="1:7" x14ac:dyDescent="0.25">
      <c r="A29" s="1"/>
      <c r="B29" s="1"/>
      <c r="C29" s="1"/>
      <c r="D29" s="1"/>
      <c r="E29" s="1" t="s">
        <v>507</v>
      </c>
      <c r="F29" s="1" t="s">
        <v>3343</v>
      </c>
      <c r="G29" s="1">
        <v>0</v>
      </c>
    </row>
    <row r="30" spans="1:7" x14ac:dyDescent="0.25">
      <c r="A30" s="1"/>
      <c r="B30" s="1"/>
      <c r="C30" s="1"/>
      <c r="D30" s="1"/>
      <c r="E30" s="1" t="s">
        <v>509</v>
      </c>
      <c r="F30" s="1" t="s">
        <v>3342</v>
      </c>
      <c r="G30" s="1">
        <v>0</v>
      </c>
    </row>
    <row r="31" spans="1:7" x14ac:dyDescent="0.25">
      <c r="A31" s="1"/>
      <c r="B31" s="1"/>
      <c r="C31" s="1"/>
      <c r="D31" s="1"/>
      <c r="E31" s="1" t="s">
        <v>511</v>
      </c>
      <c r="F31" s="1" t="s">
        <v>3341</v>
      </c>
      <c r="G31" s="1">
        <v>0</v>
      </c>
    </row>
    <row r="32" spans="1:7" x14ac:dyDescent="0.25">
      <c r="A32" s="1"/>
      <c r="B32" s="1"/>
      <c r="C32" s="1"/>
      <c r="D32" s="1"/>
      <c r="E32" s="1" t="s">
        <v>2715</v>
      </c>
      <c r="F32" s="1" t="s">
        <v>3340</v>
      </c>
      <c r="G32" s="1">
        <v>0</v>
      </c>
    </row>
    <row r="33" spans="1:7" x14ac:dyDescent="0.25">
      <c r="A33" s="1"/>
      <c r="B33" s="1"/>
      <c r="C33" s="1"/>
      <c r="D33" s="1"/>
      <c r="E33" s="1" t="s">
        <v>2713</v>
      </c>
      <c r="F33" s="1" t="s">
        <v>3339</v>
      </c>
      <c r="G33" s="1">
        <v>0</v>
      </c>
    </row>
    <row r="34" spans="1:7" x14ac:dyDescent="0.25">
      <c r="A34" s="1"/>
      <c r="B34" s="1"/>
      <c r="C34" s="1"/>
      <c r="D34" s="1" t="s">
        <v>513</v>
      </c>
      <c r="E34" s="1"/>
      <c r="F34" s="1"/>
      <c r="G34" s="1">
        <v>0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 t="s">
        <v>514</v>
      </c>
      <c r="E36" s="1"/>
      <c r="F36" s="1"/>
      <c r="G36" s="1"/>
    </row>
    <row r="37" spans="1:7" x14ac:dyDescent="0.25">
      <c r="A37" s="1"/>
      <c r="B37" s="1"/>
      <c r="C37" s="1"/>
      <c r="D37" s="1"/>
      <c r="E37" s="1" t="s">
        <v>3298</v>
      </c>
      <c r="F37" s="1" t="s">
        <v>3338</v>
      </c>
      <c r="G37" s="1">
        <v>0</v>
      </c>
    </row>
    <row r="38" spans="1:7" x14ac:dyDescent="0.25">
      <c r="A38" s="1"/>
      <c r="B38" s="1"/>
      <c r="C38" s="1"/>
      <c r="D38" s="1"/>
      <c r="E38" s="1" t="s">
        <v>519</v>
      </c>
      <c r="F38" s="1" t="s">
        <v>3337</v>
      </c>
      <c r="G38" s="1">
        <v>0</v>
      </c>
    </row>
    <row r="39" spans="1:7" x14ac:dyDescent="0.25">
      <c r="A39" s="1"/>
      <c r="B39" s="1"/>
      <c r="C39" s="1"/>
      <c r="D39" s="1" t="s">
        <v>528</v>
      </c>
      <c r="E39" s="1"/>
      <c r="F39" s="1"/>
      <c r="G39" s="1">
        <v>0</v>
      </c>
    </row>
    <row r="40" spans="1:7" x14ac:dyDescent="0.25">
      <c r="A40" s="1"/>
      <c r="B40" s="1"/>
      <c r="C40" s="1" t="s">
        <v>3336</v>
      </c>
      <c r="D40" s="1"/>
      <c r="E40" s="1"/>
      <c r="F40" s="1"/>
      <c r="G40" s="1">
        <v>0</v>
      </c>
    </row>
    <row r="41" spans="1:7" x14ac:dyDescent="0.25">
      <c r="A41" s="1"/>
      <c r="B41" s="1" t="s">
        <v>1155</v>
      </c>
      <c r="C41" s="1"/>
      <c r="D41" s="1"/>
      <c r="E41" s="1"/>
      <c r="F41" s="1"/>
      <c r="G41" s="1">
        <v>0</v>
      </c>
    </row>
    <row r="42" spans="1:7" x14ac:dyDescent="0.25">
      <c r="A42" s="1" t="s">
        <v>2649</v>
      </c>
      <c r="B42" s="1"/>
      <c r="C42" s="1"/>
      <c r="D42" s="1"/>
      <c r="E42" s="1"/>
      <c r="F42" s="1"/>
      <c r="G42" s="1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1"/>
  <sheetViews>
    <sheetView workbookViewId="0">
      <selection activeCell="A34" sqref="A34"/>
    </sheetView>
  </sheetViews>
  <sheetFormatPr defaultRowHeight="15" x14ac:dyDescent="0.25"/>
  <cols>
    <col min="1" max="1" width="21.42578125" bestFit="1" customWidth="1"/>
    <col min="2" max="2" width="22.5703125" bestFit="1" customWidth="1"/>
    <col min="3" max="3" width="30.28515625" bestFit="1" customWidth="1"/>
    <col min="4" max="4" width="26.42578125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3361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3201</v>
      </c>
      <c r="F5" s="1" t="s">
        <v>3360</v>
      </c>
      <c r="G5" s="1">
        <v>14000</v>
      </c>
    </row>
    <row r="6" spans="1:7" x14ac:dyDescent="0.25">
      <c r="A6" s="1"/>
      <c r="B6" s="1"/>
      <c r="C6" s="1"/>
      <c r="D6" s="1"/>
      <c r="E6" s="1" t="s">
        <v>3359</v>
      </c>
      <c r="F6" s="1" t="s">
        <v>3358</v>
      </c>
      <c r="G6" s="1">
        <v>18000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32000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32000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311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339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340</v>
      </c>
      <c r="F12" s="1" t="s">
        <v>3357</v>
      </c>
      <c r="G12" s="1">
        <v>0</v>
      </c>
    </row>
    <row r="13" spans="1:7" x14ac:dyDescent="0.25">
      <c r="A13" s="1"/>
      <c r="B13" s="1"/>
      <c r="C13" s="1" t="s">
        <v>394</v>
      </c>
      <c r="D13" s="1"/>
      <c r="E13" s="1"/>
      <c r="F13" s="1"/>
      <c r="G13" s="1">
        <v>0</v>
      </c>
    </row>
    <row r="14" spans="1:7" x14ac:dyDescent="0.25">
      <c r="A14" s="1"/>
      <c r="B14" s="1" t="s">
        <v>395</v>
      </c>
      <c r="C14" s="1"/>
      <c r="D14" s="1"/>
      <c r="E14" s="1"/>
      <c r="F14" s="1"/>
      <c r="G14" s="1">
        <v>0</v>
      </c>
    </row>
    <row r="15" spans="1:7" x14ac:dyDescent="0.25">
      <c r="A15" s="1" t="s">
        <v>478</v>
      </c>
      <c r="B15" s="1"/>
      <c r="C15" s="1"/>
      <c r="D15" s="1"/>
      <c r="E15" s="1"/>
      <c r="F15" s="1"/>
      <c r="G15" s="1">
        <v>32000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 t="s">
        <v>479</v>
      </c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1156</v>
      </c>
      <c r="C18" s="1"/>
      <c r="D18" s="1"/>
      <c r="E18" s="1"/>
      <c r="F18" s="1"/>
      <c r="G18" s="1"/>
    </row>
    <row r="19" spans="1:7" x14ac:dyDescent="0.25">
      <c r="A19" s="1"/>
      <c r="B19" s="1"/>
      <c r="C19" s="1" t="s">
        <v>538</v>
      </c>
      <c r="D19" s="1"/>
      <c r="E19" s="1"/>
      <c r="F19" s="1"/>
      <c r="G19" s="1"/>
    </row>
    <row r="20" spans="1:7" x14ac:dyDescent="0.25">
      <c r="A20" s="1"/>
      <c r="B20" s="1"/>
      <c r="C20" s="1"/>
      <c r="D20" s="1" t="s">
        <v>514</v>
      </c>
      <c r="E20" s="1"/>
      <c r="F20" s="1"/>
      <c r="G20" s="1"/>
    </row>
    <row r="21" spans="1:7" x14ac:dyDescent="0.25">
      <c r="A21" s="1"/>
      <c r="B21" s="1"/>
      <c r="C21" s="1"/>
      <c r="D21" s="1"/>
      <c r="E21" s="1" t="s">
        <v>519</v>
      </c>
      <c r="F21" s="1" t="s">
        <v>3356</v>
      </c>
      <c r="G21" s="1">
        <v>0</v>
      </c>
    </row>
    <row r="22" spans="1:7" x14ac:dyDescent="0.25">
      <c r="A22" s="1"/>
      <c r="B22" s="1"/>
      <c r="C22" s="1"/>
      <c r="D22" s="1" t="s">
        <v>528</v>
      </c>
      <c r="E22" s="1"/>
      <c r="F22" s="1"/>
      <c r="G22" s="1">
        <v>0</v>
      </c>
    </row>
    <row r="23" spans="1:7" x14ac:dyDescent="0.25">
      <c r="A23" s="1"/>
      <c r="B23" s="1"/>
      <c r="C23" s="1" t="s">
        <v>566</v>
      </c>
      <c r="D23" s="1"/>
      <c r="E23" s="1"/>
      <c r="F23" s="1"/>
      <c r="G23" s="1">
        <v>0</v>
      </c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 t="s">
        <v>2566</v>
      </c>
      <c r="D25" s="1"/>
      <c r="E25" s="1"/>
      <c r="F25" s="1"/>
      <c r="G25" s="1"/>
    </row>
    <row r="26" spans="1:7" x14ac:dyDescent="0.25">
      <c r="A26" s="1"/>
      <c r="B26" s="1"/>
      <c r="C26" s="1"/>
      <c r="D26" s="1" t="s">
        <v>2566</v>
      </c>
      <c r="E26" s="1"/>
      <c r="F26" s="1"/>
      <c r="G26" s="1"/>
    </row>
    <row r="27" spans="1:7" x14ac:dyDescent="0.25">
      <c r="A27" s="1"/>
      <c r="B27" s="1"/>
      <c r="C27" s="1"/>
      <c r="D27" s="1"/>
      <c r="E27" s="1" t="s">
        <v>3193</v>
      </c>
      <c r="F27" s="1" t="s">
        <v>3355</v>
      </c>
      <c r="G27" s="1">
        <v>30000</v>
      </c>
    </row>
    <row r="28" spans="1:7" x14ac:dyDescent="0.25">
      <c r="A28" s="1"/>
      <c r="B28" s="1"/>
      <c r="C28" s="1"/>
      <c r="D28" s="1" t="s">
        <v>2648</v>
      </c>
      <c r="E28" s="1"/>
      <c r="F28" s="1"/>
      <c r="G28" s="1">
        <v>30000</v>
      </c>
    </row>
    <row r="29" spans="1:7" x14ac:dyDescent="0.25">
      <c r="A29" s="1"/>
      <c r="B29" s="1"/>
      <c r="C29" s="1" t="s">
        <v>2648</v>
      </c>
      <c r="D29" s="1"/>
      <c r="E29" s="1"/>
      <c r="F29" s="1"/>
      <c r="G29" s="1">
        <v>30000</v>
      </c>
    </row>
    <row r="30" spans="1:7" x14ac:dyDescent="0.25">
      <c r="A30" s="1"/>
      <c r="B30" s="1" t="s">
        <v>1886</v>
      </c>
      <c r="C30" s="1"/>
      <c r="D30" s="1"/>
      <c r="E30" s="1"/>
      <c r="F30" s="1"/>
      <c r="G30" s="1">
        <v>30000</v>
      </c>
    </row>
    <row r="31" spans="1:7" x14ac:dyDescent="0.25">
      <c r="A31" s="1" t="s">
        <v>2649</v>
      </c>
      <c r="B31" s="1"/>
      <c r="C31" s="1"/>
      <c r="D31" s="1"/>
      <c r="E31" s="1"/>
      <c r="F31" s="1"/>
      <c r="G31" s="1">
        <v>30000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workbookViewId="0">
      <selection activeCell="G8" sqref="G8"/>
    </sheetView>
  </sheetViews>
  <sheetFormatPr defaultRowHeight="15" x14ac:dyDescent="0.25"/>
  <cols>
    <col min="1" max="1" width="21.5703125" bestFit="1" customWidth="1"/>
    <col min="2" max="2" width="22.5703125" bestFit="1" customWidth="1"/>
    <col min="3" max="3" width="29" bestFit="1" customWidth="1"/>
    <col min="4" max="4" width="26.42578125" bestFit="1" customWidth="1"/>
    <col min="5" max="5" width="30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3367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3366</v>
      </c>
      <c r="F5" s="1" t="s">
        <v>3365</v>
      </c>
      <c r="G5" s="1">
        <v>11000</v>
      </c>
    </row>
    <row r="6" spans="1:7" x14ac:dyDescent="0.25">
      <c r="A6" s="1"/>
      <c r="B6" s="1"/>
      <c r="C6" s="1"/>
      <c r="D6" s="1"/>
      <c r="E6" s="1" t="s">
        <v>3364</v>
      </c>
      <c r="F6" s="1" t="s">
        <v>3363</v>
      </c>
      <c r="G6" s="1">
        <v>14650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25650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25650</v>
      </c>
    </row>
    <row r="9" spans="1:7" x14ac:dyDescent="0.25">
      <c r="A9" s="1" t="s">
        <v>478</v>
      </c>
      <c r="B9" s="1"/>
      <c r="C9" s="1"/>
      <c r="D9" s="1"/>
      <c r="E9" s="1"/>
      <c r="F9" s="1"/>
      <c r="G9" s="1">
        <v>25650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479</v>
      </c>
      <c r="B11" s="1"/>
      <c r="C11" s="1"/>
      <c r="D11" s="1"/>
      <c r="E11" s="1"/>
      <c r="F11" s="1"/>
      <c r="G11" s="1"/>
    </row>
    <row r="12" spans="1:7" x14ac:dyDescent="0.25">
      <c r="A12" s="1"/>
      <c r="B12" s="1" t="s">
        <v>1156</v>
      </c>
      <c r="C12" s="1"/>
      <c r="D12" s="1"/>
      <c r="E12" s="1"/>
      <c r="F12" s="1"/>
      <c r="G12" s="1"/>
    </row>
    <row r="13" spans="1:7" x14ac:dyDescent="0.25">
      <c r="A13" s="1"/>
      <c r="B13" s="1"/>
      <c r="C13" s="1" t="s">
        <v>538</v>
      </c>
      <c r="D13" s="1"/>
      <c r="E13" s="1"/>
      <c r="F13" s="1"/>
      <c r="G13" s="1"/>
    </row>
    <row r="14" spans="1:7" x14ac:dyDescent="0.25">
      <c r="A14" s="1"/>
      <c r="B14" s="1"/>
      <c r="C14" s="1"/>
      <c r="D14" s="1" t="s">
        <v>514</v>
      </c>
      <c r="E14" s="1"/>
      <c r="F14" s="1"/>
      <c r="G14" s="1"/>
    </row>
    <row r="15" spans="1:7" x14ac:dyDescent="0.25">
      <c r="A15" s="1"/>
      <c r="B15" s="1"/>
      <c r="C15" s="1"/>
      <c r="D15" s="1"/>
      <c r="E15" s="1" t="s">
        <v>521</v>
      </c>
      <c r="F15" s="1" t="s">
        <v>3362</v>
      </c>
      <c r="G15" s="1">
        <v>10000</v>
      </c>
    </row>
    <row r="16" spans="1:7" x14ac:dyDescent="0.25">
      <c r="A16" s="1"/>
      <c r="B16" s="1"/>
      <c r="C16" s="1"/>
      <c r="D16" s="1" t="s">
        <v>528</v>
      </c>
      <c r="E16" s="1"/>
      <c r="F16" s="1"/>
      <c r="G16" s="1">
        <v>10000</v>
      </c>
    </row>
    <row r="17" spans="1:7" x14ac:dyDescent="0.25">
      <c r="A17" s="1"/>
      <c r="B17" s="1"/>
      <c r="C17" s="1" t="s">
        <v>566</v>
      </c>
      <c r="D17" s="1"/>
      <c r="E17" s="1"/>
      <c r="F17" s="1"/>
      <c r="G17" s="1">
        <v>10000</v>
      </c>
    </row>
    <row r="18" spans="1:7" x14ac:dyDescent="0.25">
      <c r="A18" s="1"/>
      <c r="B18" s="1" t="s">
        <v>1886</v>
      </c>
      <c r="C18" s="1"/>
      <c r="D18" s="1"/>
      <c r="E18" s="1"/>
      <c r="F18" s="1"/>
      <c r="G18" s="1">
        <v>10000</v>
      </c>
    </row>
    <row r="19" spans="1:7" x14ac:dyDescent="0.25">
      <c r="A19" s="1" t="s">
        <v>2649</v>
      </c>
      <c r="B19" s="1"/>
      <c r="C19" s="1"/>
      <c r="D19" s="1"/>
      <c r="E19" s="1"/>
      <c r="F19" s="1"/>
      <c r="G19" s="1">
        <v>10000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topLeftCell="A10" workbookViewId="0">
      <selection activeCell="C26" sqref="C26"/>
    </sheetView>
  </sheetViews>
  <sheetFormatPr defaultRowHeight="15" x14ac:dyDescent="0.25"/>
  <cols>
    <col min="1" max="1" width="21" bestFit="1" customWidth="1"/>
    <col min="2" max="2" width="22.5703125" bestFit="1" customWidth="1"/>
    <col min="3" max="3" width="29" bestFit="1" customWidth="1"/>
    <col min="4" max="4" width="26.42578125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3376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3375</v>
      </c>
      <c r="F5" s="1" t="s">
        <v>3374</v>
      </c>
      <c r="G5" s="1">
        <v>6000</v>
      </c>
    </row>
    <row r="6" spans="1:7" x14ac:dyDescent="0.25">
      <c r="A6" s="1"/>
      <c r="B6" s="1"/>
      <c r="C6" s="1"/>
      <c r="D6" s="1"/>
      <c r="E6" s="1" t="s">
        <v>3373</v>
      </c>
      <c r="F6" s="1" t="s">
        <v>3372</v>
      </c>
      <c r="G6" s="1">
        <v>1500</v>
      </c>
    </row>
    <row r="7" spans="1:7" x14ac:dyDescent="0.25">
      <c r="A7" s="1"/>
      <c r="B7" s="1"/>
      <c r="C7" s="1"/>
      <c r="D7" s="1"/>
      <c r="E7" s="1" t="s">
        <v>3371</v>
      </c>
      <c r="F7" s="1" t="s">
        <v>3370</v>
      </c>
      <c r="G7" s="1">
        <v>2000</v>
      </c>
    </row>
    <row r="8" spans="1:7" x14ac:dyDescent="0.25">
      <c r="A8" s="1"/>
      <c r="B8" s="1"/>
      <c r="C8" s="1" t="s">
        <v>96</v>
      </c>
      <c r="D8" s="1"/>
      <c r="E8" s="1"/>
      <c r="F8" s="1"/>
      <c r="G8" s="1">
        <v>9500</v>
      </c>
    </row>
    <row r="9" spans="1:7" x14ac:dyDescent="0.25">
      <c r="A9" s="1"/>
      <c r="B9" s="1" t="s">
        <v>334</v>
      </c>
      <c r="C9" s="1"/>
      <c r="D9" s="1"/>
      <c r="E9" s="1"/>
      <c r="F9" s="1"/>
      <c r="G9" s="1">
        <v>9500</v>
      </c>
    </row>
    <row r="10" spans="1:7" x14ac:dyDescent="0.25">
      <c r="A10" s="1" t="s">
        <v>478</v>
      </c>
      <c r="B10" s="1"/>
      <c r="C10" s="1"/>
      <c r="D10" s="1"/>
      <c r="E10" s="1"/>
      <c r="F10" s="1"/>
      <c r="G10" s="1">
        <v>9500</v>
      </c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 t="s">
        <v>479</v>
      </c>
      <c r="B12" s="1"/>
      <c r="C12" s="1"/>
      <c r="D12" s="1"/>
      <c r="E12" s="1"/>
      <c r="F12" s="1"/>
      <c r="G12" s="1"/>
    </row>
    <row r="13" spans="1:7" x14ac:dyDescent="0.25">
      <c r="A13" s="1"/>
      <c r="B13" s="1" t="s">
        <v>1156</v>
      </c>
      <c r="C13" s="1"/>
      <c r="D13" s="1"/>
      <c r="E13" s="1"/>
      <c r="F13" s="1"/>
      <c r="G13" s="1"/>
    </row>
    <row r="14" spans="1:7" x14ac:dyDescent="0.25">
      <c r="A14" s="1"/>
      <c r="B14" s="1"/>
      <c r="C14" s="1" t="s">
        <v>538</v>
      </c>
      <c r="D14" s="1"/>
      <c r="E14" s="1"/>
      <c r="F14" s="1"/>
      <c r="G14" s="1"/>
    </row>
    <row r="15" spans="1:7" x14ac:dyDescent="0.25">
      <c r="A15" s="1"/>
      <c r="B15" s="1"/>
      <c r="C15" s="1"/>
      <c r="D15" s="1" t="s">
        <v>514</v>
      </c>
      <c r="E15" s="1"/>
      <c r="F15" s="1"/>
      <c r="G15" s="1"/>
    </row>
    <row r="16" spans="1:7" x14ac:dyDescent="0.25">
      <c r="A16" s="1"/>
      <c r="B16" s="1"/>
      <c r="C16" s="1"/>
      <c r="D16" s="1"/>
      <c r="E16" s="1" t="s">
        <v>3369</v>
      </c>
      <c r="F16" s="1" t="s">
        <v>3368</v>
      </c>
      <c r="G16" s="1">
        <v>9500</v>
      </c>
    </row>
    <row r="17" spans="1:7" x14ac:dyDescent="0.25">
      <c r="A17" s="1"/>
      <c r="B17" s="1"/>
      <c r="C17" s="1"/>
      <c r="D17" s="1" t="s">
        <v>528</v>
      </c>
      <c r="E17" s="1"/>
      <c r="F17" s="1"/>
      <c r="G17" s="1">
        <v>9500</v>
      </c>
    </row>
    <row r="18" spans="1:7" x14ac:dyDescent="0.25">
      <c r="A18" s="1"/>
      <c r="B18" s="1"/>
      <c r="C18" s="1" t="s">
        <v>566</v>
      </c>
      <c r="D18" s="1"/>
      <c r="E18" s="1"/>
      <c r="F18" s="1"/>
      <c r="G18" s="1">
        <v>9500</v>
      </c>
    </row>
    <row r="19" spans="1:7" x14ac:dyDescent="0.25">
      <c r="A19" s="1"/>
      <c r="B19" s="1" t="s">
        <v>1886</v>
      </c>
      <c r="C19" s="1"/>
      <c r="D19" s="1"/>
      <c r="E19" s="1"/>
      <c r="F19" s="1"/>
      <c r="G19" s="1">
        <v>9500</v>
      </c>
    </row>
    <row r="20" spans="1:7" x14ac:dyDescent="0.25">
      <c r="A20" s="1" t="s">
        <v>2649</v>
      </c>
      <c r="B20" s="1"/>
      <c r="C20" s="1"/>
      <c r="D20" s="1"/>
      <c r="E20" s="1"/>
      <c r="F20" s="1"/>
      <c r="G20" s="1">
        <v>9500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2"/>
  <sheetViews>
    <sheetView workbookViewId="0">
      <selection activeCell="E31" sqref="E31"/>
    </sheetView>
  </sheetViews>
  <sheetFormatPr defaultRowHeight="15" x14ac:dyDescent="0.25"/>
  <cols>
    <col min="1" max="1" width="25.140625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19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3110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299</v>
      </c>
      <c r="F5" s="1" t="s">
        <v>3109</v>
      </c>
      <c r="G5" s="1">
        <v>0</v>
      </c>
    </row>
    <row r="6" spans="1:7" x14ac:dyDescent="0.25">
      <c r="A6" s="1"/>
      <c r="B6" s="1"/>
      <c r="C6" s="1" t="s">
        <v>394</v>
      </c>
      <c r="D6" s="1"/>
      <c r="E6" s="1"/>
      <c r="F6" s="1"/>
      <c r="G6" s="1">
        <v>0</v>
      </c>
    </row>
    <row r="7" spans="1:7" x14ac:dyDescent="0.25">
      <c r="A7" s="1"/>
      <c r="B7" s="1" t="s">
        <v>395</v>
      </c>
      <c r="C7" s="1"/>
      <c r="D7" s="1"/>
      <c r="E7" s="1"/>
      <c r="F7" s="1"/>
      <c r="G7" s="1">
        <v>0</v>
      </c>
    </row>
    <row r="8" spans="1:7" x14ac:dyDescent="0.25">
      <c r="A8" s="1" t="s">
        <v>478</v>
      </c>
      <c r="B8" s="1"/>
      <c r="C8" s="1"/>
      <c r="D8" s="1"/>
      <c r="E8" s="1"/>
      <c r="F8" s="1"/>
      <c r="G8" s="1">
        <v>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 t="s">
        <v>479</v>
      </c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480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3108</v>
      </c>
      <c r="D12" s="1"/>
      <c r="E12" s="1"/>
      <c r="F12" s="1"/>
      <c r="G12" s="1"/>
    </row>
    <row r="13" spans="1:7" x14ac:dyDescent="0.25">
      <c r="A13" s="1"/>
      <c r="B13" s="1"/>
      <c r="C13" s="1"/>
      <c r="D13" s="1" t="s">
        <v>514</v>
      </c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519</v>
      </c>
      <c r="F14" s="1" t="s">
        <v>3107</v>
      </c>
      <c r="G14" s="1">
        <v>0</v>
      </c>
    </row>
    <row r="15" spans="1:7" x14ac:dyDescent="0.25">
      <c r="A15" s="1"/>
      <c r="B15" s="1"/>
      <c r="C15" s="1"/>
      <c r="D15" s="1" t="s">
        <v>528</v>
      </c>
      <c r="E15" s="1"/>
      <c r="F15" s="1"/>
      <c r="G15" s="1">
        <v>0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 t="s">
        <v>533</v>
      </c>
      <c r="E17" s="1"/>
      <c r="F17" s="1"/>
      <c r="G17" s="1"/>
    </row>
    <row r="18" spans="1:7" x14ac:dyDescent="0.25">
      <c r="A18" s="1"/>
      <c r="B18" s="1"/>
      <c r="C18" s="1"/>
      <c r="D18" s="1"/>
      <c r="E18" s="1" t="s">
        <v>534</v>
      </c>
      <c r="F18" s="1" t="s">
        <v>3106</v>
      </c>
      <c r="G18" s="1">
        <v>0</v>
      </c>
    </row>
    <row r="19" spans="1:7" x14ac:dyDescent="0.25">
      <c r="A19" s="1"/>
      <c r="B19" s="1"/>
      <c r="C19" s="1"/>
      <c r="D19" s="1" t="s">
        <v>536</v>
      </c>
      <c r="E19" s="1"/>
      <c r="F19" s="1"/>
      <c r="G19" s="1">
        <v>0</v>
      </c>
    </row>
    <row r="20" spans="1:7" x14ac:dyDescent="0.25">
      <c r="A20" s="1"/>
      <c r="B20" s="1"/>
      <c r="C20" s="1" t="s">
        <v>3105</v>
      </c>
      <c r="D20" s="1"/>
      <c r="E20" s="1"/>
      <c r="F20" s="1"/>
      <c r="G20" s="1">
        <v>0</v>
      </c>
    </row>
    <row r="21" spans="1:7" x14ac:dyDescent="0.25">
      <c r="A21" s="1"/>
      <c r="B21" s="1" t="s">
        <v>1155</v>
      </c>
      <c r="C21" s="1"/>
      <c r="D21" s="1"/>
      <c r="E21" s="1"/>
      <c r="F21" s="1"/>
      <c r="G21" s="1">
        <v>0</v>
      </c>
    </row>
    <row r="22" spans="1:7" x14ac:dyDescent="0.25">
      <c r="A22" s="1" t="s">
        <v>2649</v>
      </c>
      <c r="B22" s="1"/>
      <c r="C22" s="1"/>
      <c r="D22" s="1"/>
      <c r="E22" s="1"/>
      <c r="F22" s="1"/>
      <c r="G22" s="1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3"/>
  <sheetViews>
    <sheetView workbookViewId="0">
      <selection sqref="A1:G43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28.28515625" bestFit="1" customWidth="1"/>
    <col min="4" max="4" width="32" bestFit="1" customWidth="1"/>
    <col min="5" max="5" width="31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3398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396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397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3397</v>
      </c>
      <c r="F5" s="1" t="s">
        <v>3396</v>
      </c>
      <c r="G5" s="1">
        <v>20000</v>
      </c>
    </row>
    <row r="6" spans="1:7" x14ac:dyDescent="0.25">
      <c r="A6" s="1"/>
      <c r="B6" s="1"/>
      <c r="C6" s="1" t="s">
        <v>420</v>
      </c>
      <c r="D6" s="1"/>
      <c r="E6" s="1"/>
      <c r="F6" s="1"/>
      <c r="G6" s="1">
        <v>20000</v>
      </c>
    </row>
    <row r="7" spans="1:7" x14ac:dyDescent="0.25">
      <c r="A7" s="1"/>
      <c r="B7" s="1" t="s">
        <v>477</v>
      </c>
      <c r="C7" s="1"/>
      <c r="D7" s="1"/>
      <c r="E7" s="1"/>
      <c r="F7" s="1"/>
      <c r="G7" s="1">
        <v>20000</v>
      </c>
    </row>
    <row r="8" spans="1:7" x14ac:dyDescent="0.25">
      <c r="A8" s="1" t="s">
        <v>478</v>
      </c>
      <c r="B8" s="1"/>
      <c r="C8" s="1"/>
      <c r="D8" s="1"/>
      <c r="E8" s="1"/>
      <c r="F8" s="1"/>
      <c r="G8" s="1">
        <v>20000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 t="s">
        <v>479</v>
      </c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480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3395</v>
      </c>
      <c r="D12" s="1"/>
      <c r="E12" s="1"/>
      <c r="F12" s="1"/>
      <c r="G12" s="1"/>
    </row>
    <row r="13" spans="1:7" x14ac:dyDescent="0.25">
      <c r="A13" s="1"/>
      <c r="B13" s="1"/>
      <c r="C13" s="1"/>
      <c r="D13" s="1" t="s">
        <v>482</v>
      </c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644</v>
      </c>
      <c r="F14" s="1" t="s">
        <v>3394</v>
      </c>
      <c r="G14" s="1">
        <v>0</v>
      </c>
    </row>
    <row r="15" spans="1:7" x14ac:dyDescent="0.25">
      <c r="A15" s="1"/>
      <c r="B15" s="1"/>
      <c r="C15" s="1"/>
      <c r="D15" s="1"/>
      <c r="E15" s="1" t="s">
        <v>497</v>
      </c>
      <c r="F15" s="1" t="s">
        <v>3393</v>
      </c>
      <c r="G15" s="1">
        <v>0</v>
      </c>
    </row>
    <row r="16" spans="1:7" x14ac:dyDescent="0.25">
      <c r="A16" s="1"/>
      <c r="B16" s="1"/>
      <c r="C16" s="1"/>
      <c r="D16" s="1"/>
      <c r="E16" s="1" t="s">
        <v>499</v>
      </c>
      <c r="F16" s="1" t="s">
        <v>3392</v>
      </c>
      <c r="G16" s="1">
        <v>0</v>
      </c>
    </row>
    <row r="17" spans="1:7" x14ac:dyDescent="0.25">
      <c r="A17" s="1"/>
      <c r="B17" s="1"/>
      <c r="C17" s="1"/>
      <c r="D17" s="1" t="s">
        <v>503</v>
      </c>
      <c r="E17" s="1"/>
      <c r="F17" s="1"/>
      <c r="G17" s="1">
        <v>0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504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505</v>
      </c>
      <c r="F20" s="1" t="s">
        <v>3391</v>
      </c>
      <c r="G20" s="1">
        <v>0</v>
      </c>
    </row>
    <row r="21" spans="1:7" x14ac:dyDescent="0.25">
      <c r="A21" s="1"/>
      <c r="B21" s="1"/>
      <c r="C21" s="1"/>
      <c r="D21" s="1"/>
      <c r="E21" s="1" t="s">
        <v>507</v>
      </c>
      <c r="F21" s="1" t="s">
        <v>3390</v>
      </c>
      <c r="G21" s="1">
        <v>0</v>
      </c>
    </row>
    <row r="22" spans="1:7" x14ac:dyDescent="0.25">
      <c r="A22" s="1"/>
      <c r="B22" s="1"/>
      <c r="C22" s="1"/>
      <c r="D22" s="1"/>
      <c r="E22" s="1" t="s">
        <v>509</v>
      </c>
      <c r="F22" s="1" t="s">
        <v>3389</v>
      </c>
      <c r="G22" s="1">
        <v>0</v>
      </c>
    </row>
    <row r="23" spans="1:7" x14ac:dyDescent="0.25">
      <c r="A23" s="1"/>
      <c r="B23" s="1"/>
      <c r="C23" s="1"/>
      <c r="D23" s="1"/>
      <c r="E23" s="1" t="s">
        <v>511</v>
      </c>
      <c r="F23" s="1" t="s">
        <v>3388</v>
      </c>
      <c r="G23" s="1">
        <v>0</v>
      </c>
    </row>
    <row r="24" spans="1:7" x14ac:dyDescent="0.25">
      <c r="A24" s="1"/>
      <c r="B24" s="1"/>
      <c r="C24" s="1"/>
      <c r="D24" s="1" t="s">
        <v>513</v>
      </c>
      <c r="E24" s="1"/>
      <c r="F24" s="1"/>
      <c r="G24" s="1"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 t="s">
        <v>514</v>
      </c>
      <c r="E26" s="1"/>
      <c r="F26" s="1"/>
      <c r="G26" s="1"/>
    </row>
    <row r="27" spans="1:7" x14ac:dyDescent="0.25">
      <c r="A27" s="1"/>
      <c r="B27" s="1"/>
      <c r="C27" s="1"/>
      <c r="D27" s="1"/>
      <c r="E27" s="1" t="s">
        <v>517</v>
      </c>
      <c r="F27" s="1" t="s">
        <v>3387</v>
      </c>
      <c r="G27" s="1">
        <v>0</v>
      </c>
    </row>
    <row r="28" spans="1:7" x14ac:dyDescent="0.25">
      <c r="A28" s="1"/>
      <c r="B28" s="1"/>
      <c r="C28" s="1"/>
      <c r="D28" s="1"/>
      <c r="E28" s="1" t="s">
        <v>519</v>
      </c>
      <c r="F28" s="1" t="s">
        <v>3386</v>
      </c>
      <c r="G28" s="1">
        <v>0</v>
      </c>
    </row>
    <row r="29" spans="1:7" x14ac:dyDescent="0.25">
      <c r="A29" s="1"/>
      <c r="B29" s="1"/>
      <c r="C29" s="1"/>
      <c r="D29" s="1"/>
      <c r="E29" s="1" t="s">
        <v>611</v>
      </c>
      <c r="F29" s="1" t="s">
        <v>3385</v>
      </c>
      <c r="G29" s="1">
        <v>0</v>
      </c>
    </row>
    <row r="30" spans="1:7" x14ac:dyDescent="0.25">
      <c r="A30" s="1"/>
      <c r="B30" s="1"/>
      <c r="C30" s="1"/>
      <c r="D30" s="1" t="s">
        <v>528</v>
      </c>
      <c r="E30" s="1"/>
      <c r="F30" s="1"/>
      <c r="G30" s="1">
        <v>0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 t="s">
        <v>529</v>
      </c>
      <c r="E32" s="1"/>
      <c r="F32" s="1"/>
      <c r="G32" s="1"/>
    </row>
    <row r="33" spans="1:7" x14ac:dyDescent="0.25">
      <c r="A33" s="1"/>
      <c r="B33" s="1"/>
      <c r="C33" s="1"/>
      <c r="D33" s="1"/>
      <c r="E33" s="1" t="s">
        <v>3384</v>
      </c>
      <c r="F33" s="1" t="s">
        <v>3383</v>
      </c>
      <c r="G33" s="1">
        <v>0</v>
      </c>
    </row>
    <row r="34" spans="1:7" x14ac:dyDescent="0.25">
      <c r="A34" s="1"/>
      <c r="B34" s="1"/>
      <c r="C34" s="1"/>
      <c r="D34" s="1"/>
      <c r="E34" s="1" t="s">
        <v>3382</v>
      </c>
      <c r="F34" s="1" t="s">
        <v>3381</v>
      </c>
      <c r="G34" s="1">
        <v>0</v>
      </c>
    </row>
    <row r="35" spans="1:7" x14ac:dyDescent="0.25">
      <c r="A35" s="1"/>
      <c r="B35" s="1"/>
      <c r="C35" s="1"/>
      <c r="D35" s="1"/>
      <c r="E35" s="1" t="s">
        <v>3380</v>
      </c>
      <c r="F35" s="1" t="s">
        <v>3379</v>
      </c>
      <c r="G35" s="1">
        <v>0</v>
      </c>
    </row>
    <row r="36" spans="1:7" x14ac:dyDescent="0.25">
      <c r="A36" s="1"/>
      <c r="B36" s="1"/>
      <c r="C36" s="1"/>
      <c r="D36" s="1" t="s">
        <v>532</v>
      </c>
      <c r="E36" s="1"/>
      <c r="F36" s="1"/>
      <c r="G36" s="1">
        <v>0</v>
      </c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 t="s">
        <v>533</v>
      </c>
      <c r="E38" s="1"/>
      <c r="F38" s="1"/>
      <c r="G38" s="1"/>
    </row>
    <row r="39" spans="1:7" x14ac:dyDescent="0.25">
      <c r="A39" s="1"/>
      <c r="B39" s="1"/>
      <c r="C39" s="1"/>
      <c r="D39" s="1"/>
      <c r="E39" s="1" t="s">
        <v>761</v>
      </c>
      <c r="F39" s="1" t="s">
        <v>3378</v>
      </c>
      <c r="G39" s="1">
        <v>0</v>
      </c>
    </row>
    <row r="40" spans="1:7" x14ac:dyDescent="0.25">
      <c r="A40" s="1"/>
      <c r="B40" s="1"/>
      <c r="C40" s="1"/>
      <c r="D40" s="1" t="s">
        <v>536</v>
      </c>
      <c r="E40" s="1"/>
      <c r="F40" s="1"/>
      <c r="G40" s="1">
        <v>0</v>
      </c>
    </row>
    <row r="41" spans="1:7" x14ac:dyDescent="0.25">
      <c r="A41" s="1"/>
      <c r="B41" s="1"/>
      <c r="C41" s="1" t="s">
        <v>3377</v>
      </c>
      <c r="D41" s="1"/>
      <c r="E41" s="1"/>
      <c r="F41" s="1"/>
      <c r="G41" s="1">
        <v>0</v>
      </c>
    </row>
    <row r="42" spans="1:7" x14ac:dyDescent="0.25">
      <c r="A42" s="1"/>
      <c r="B42" s="1" t="s">
        <v>1155</v>
      </c>
      <c r="C42" s="1"/>
      <c r="D42" s="1"/>
      <c r="E42" s="1"/>
      <c r="F42" s="1"/>
      <c r="G42" s="1">
        <v>0</v>
      </c>
    </row>
    <row r="43" spans="1:7" x14ac:dyDescent="0.25">
      <c r="A43" s="1" t="s">
        <v>2649</v>
      </c>
      <c r="B43" s="1"/>
      <c r="C43" s="1"/>
      <c r="D43" s="1"/>
      <c r="E43" s="1"/>
      <c r="F43" s="1"/>
      <c r="G43" s="1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3"/>
  <sheetViews>
    <sheetView workbookViewId="0">
      <selection activeCell="D13" sqref="D13"/>
    </sheetView>
  </sheetViews>
  <sheetFormatPr defaultRowHeight="15" x14ac:dyDescent="0.25"/>
  <cols>
    <col min="1" max="1" width="21" bestFit="1" customWidth="1"/>
    <col min="2" max="2" width="22.5703125" bestFit="1" customWidth="1"/>
    <col min="3" max="3" width="30.28515625" bestFit="1" customWidth="1"/>
    <col min="4" max="4" width="32" bestFit="1" customWidth="1"/>
    <col min="5" max="5" width="27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3424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3423</v>
      </c>
      <c r="F5" s="1" t="s">
        <v>3422</v>
      </c>
      <c r="G5" s="1">
        <v>1000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1000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1000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3421</v>
      </c>
      <c r="G11" s="1">
        <v>1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1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1</v>
      </c>
    </row>
    <row r="14" spans="1:7" x14ac:dyDescent="0.25">
      <c r="A14" s="1" t="s">
        <v>478</v>
      </c>
      <c r="B14" s="1"/>
      <c r="C14" s="1"/>
      <c r="D14" s="1"/>
      <c r="E14" s="1"/>
      <c r="F14" s="1"/>
      <c r="G14" s="1">
        <v>1001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479</v>
      </c>
      <c r="B16" s="1"/>
      <c r="C16" s="1"/>
      <c r="D16" s="1"/>
      <c r="E16" s="1"/>
      <c r="F16" s="1"/>
      <c r="G16" s="1"/>
    </row>
    <row r="17" spans="1:7" x14ac:dyDescent="0.25">
      <c r="A17" s="1"/>
      <c r="B17" s="1" t="s">
        <v>1156</v>
      </c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1878</v>
      </c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482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482</v>
      </c>
      <c r="F20" s="1" t="s">
        <v>3420</v>
      </c>
      <c r="G20" s="1"/>
    </row>
    <row r="21" spans="1:7" x14ac:dyDescent="0.25">
      <c r="A21" s="1"/>
      <c r="B21" s="1"/>
      <c r="C21" s="1"/>
      <c r="D21" s="1"/>
      <c r="E21" s="1" t="s">
        <v>3419</v>
      </c>
      <c r="F21" s="1" t="s">
        <v>3418</v>
      </c>
      <c r="G21" s="1"/>
    </row>
    <row r="22" spans="1:7" x14ac:dyDescent="0.25">
      <c r="A22" s="1"/>
      <c r="B22" s="1"/>
      <c r="C22" s="1"/>
      <c r="D22" s="1"/>
      <c r="E22" s="1" t="s">
        <v>3417</v>
      </c>
      <c r="F22" s="1" t="s">
        <v>3416</v>
      </c>
      <c r="G22" s="1"/>
    </row>
    <row r="23" spans="1:7" x14ac:dyDescent="0.25">
      <c r="A23" s="1"/>
      <c r="B23" s="1"/>
      <c r="C23" s="1"/>
      <c r="D23" s="1"/>
      <c r="E23" s="1" t="s">
        <v>495</v>
      </c>
      <c r="F23" s="1" t="s">
        <v>3415</v>
      </c>
      <c r="G23" s="1"/>
    </row>
    <row r="24" spans="1:7" x14ac:dyDescent="0.25">
      <c r="A24" s="1"/>
      <c r="B24" s="1"/>
      <c r="C24" s="1"/>
      <c r="D24" s="1"/>
      <c r="E24" s="1" t="s">
        <v>497</v>
      </c>
      <c r="F24" s="1" t="s">
        <v>3414</v>
      </c>
      <c r="G24" s="1"/>
    </row>
    <row r="25" spans="1:7" x14ac:dyDescent="0.25">
      <c r="A25" s="1"/>
      <c r="B25" s="1"/>
      <c r="C25" s="1"/>
      <c r="D25" s="1" t="s">
        <v>503</v>
      </c>
      <c r="E25" s="1"/>
      <c r="F25" s="1"/>
      <c r="G25" s="1">
        <v>0</v>
      </c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 t="s">
        <v>504</v>
      </c>
      <c r="E27" s="1"/>
      <c r="F27" s="1"/>
      <c r="G27" s="1"/>
    </row>
    <row r="28" spans="1:7" x14ac:dyDescent="0.25">
      <c r="A28" s="1"/>
      <c r="B28" s="1"/>
      <c r="C28" s="1"/>
      <c r="D28" s="1"/>
      <c r="E28" s="1" t="s">
        <v>505</v>
      </c>
      <c r="F28" s="1" t="s">
        <v>3413</v>
      </c>
      <c r="G28" s="1"/>
    </row>
    <row r="29" spans="1:7" x14ac:dyDescent="0.25">
      <c r="A29" s="1"/>
      <c r="B29" s="1"/>
      <c r="C29" s="1"/>
      <c r="D29" s="1"/>
      <c r="E29" s="1" t="s">
        <v>507</v>
      </c>
      <c r="F29" s="1" t="s">
        <v>3412</v>
      </c>
      <c r="G29" s="1"/>
    </row>
    <row r="30" spans="1:7" x14ac:dyDescent="0.25">
      <c r="A30" s="1"/>
      <c r="B30" s="1"/>
      <c r="C30" s="1"/>
      <c r="D30" s="1"/>
      <c r="E30" s="1" t="s">
        <v>509</v>
      </c>
      <c r="F30" s="1" t="s">
        <v>3411</v>
      </c>
      <c r="G30" s="1"/>
    </row>
    <row r="31" spans="1:7" x14ac:dyDescent="0.25">
      <c r="A31" s="1"/>
      <c r="B31" s="1"/>
      <c r="C31" s="1"/>
      <c r="D31" s="1"/>
      <c r="E31" s="1" t="s">
        <v>511</v>
      </c>
      <c r="F31" s="1" t="s">
        <v>3410</v>
      </c>
      <c r="G31" s="1"/>
    </row>
    <row r="32" spans="1:7" x14ac:dyDescent="0.25">
      <c r="A32" s="1"/>
      <c r="B32" s="1"/>
      <c r="C32" s="1"/>
      <c r="D32" s="1"/>
      <c r="E32" s="1" t="s">
        <v>3409</v>
      </c>
      <c r="F32" s="1" t="s">
        <v>3408</v>
      </c>
      <c r="G32" s="1"/>
    </row>
    <row r="33" spans="1:7" x14ac:dyDescent="0.25">
      <c r="A33" s="1"/>
      <c r="B33" s="1"/>
      <c r="C33" s="1"/>
      <c r="D33" s="1" t="s">
        <v>513</v>
      </c>
      <c r="E33" s="1"/>
      <c r="F33" s="1"/>
      <c r="G33" s="1">
        <v>0</v>
      </c>
    </row>
    <row r="34" spans="1:7" x14ac:dyDescent="0.25">
      <c r="A34" s="1"/>
      <c r="B34" s="1"/>
      <c r="C34" s="1" t="s">
        <v>1885</v>
      </c>
      <c r="D34" s="1"/>
      <c r="E34" s="1"/>
      <c r="F34" s="1"/>
      <c r="G34" s="1">
        <v>0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 t="s">
        <v>3407</v>
      </c>
      <c r="D36" s="1"/>
      <c r="E36" s="1"/>
      <c r="F36" s="1"/>
      <c r="G36" s="1"/>
    </row>
    <row r="37" spans="1:7" x14ac:dyDescent="0.25">
      <c r="A37" s="1"/>
      <c r="B37" s="1"/>
      <c r="C37" s="1"/>
      <c r="D37" s="1" t="s">
        <v>514</v>
      </c>
      <c r="E37" s="1"/>
      <c r="F37" s="1"/>
      <c r="G37" s="1"/>
    </row>
    <row r="38" spans="1:7" x14ac:dyDescent="0.25">
      <c r="A38" s="1"/>
      <c r="B38" s="1"/>
      <c r="C38" s="1"/>
      <c r="D38" s="1"/>
      <c r="E38" s="1" t="s">
        <v>517</v>
      </c>
      <c r="F38" s="1" t="s">
        <v>3406</v>
      </c>
      <c r="G38" s="1">
        <v>0</v>
      </c>
    </row>
    <row r="39" spans="1:7" x14ac:dyDescent="0.25">
      <c r="A39" s="1"/>
      <c r="B39" s="1"/>
      <c r="C39" s="1"/>
      <c r="D39" s="1"/>
      <c r="E39" s="1" t="s">
        <v>519</v>
      </c>
      <c r="F39" s="1" t="s">
        <v>3405</v>
      </c>
      <c r="G39" s="1">
        <v>0</v>
      </c>
    </row>
    <row r="40" spans="1:7" x14ac:dyDescent="0.25">
      <c r="A40" s="1"/>
      <c r="B40" s="1"/>
      <c r="C40" s="1"/>
      <c r="D40" s="1"/>
      <c r="E40" s="1" t="s">
        <v>611</v>
      </c>
      <c r="F40" s="1" t="s">
        <v>3404</v>
      </c>
      <c r="G40" s="1">
        <v>0</v>
      </c>
    </row>
    <row r="41" spans="1:7" x14ac:dyDescent="0.25">
      <c r="A41" s="1"/>
      <c r="B41" s="1"/>
      <c r="C41" s="1"/>
      <c r="D41" s="1" t="s">
        <v>528</v>
      </c>
      <c r="E41" s="1"/>
      <c r="F41" s="1"/>
      <c r="G41" s="1">
        <v>0</v>
      </c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 t="s">
        <v>529</v>
      </c>
      <c r="E43" s="1"/>
      <c r="F43" s="1"/>
      <c r="G43" s="1"/>
    </row>
    <row r="44" spans="1:7" x14ac:dyDescent="0.25">
      <c r="A44" s="1"/>
      <c r="B44" s="1"/>
      <c r="C44" s="1"/>
      <c r="D44" s="1"/>
      <c r="E44" s="1" t="s">
        <v>707</v>
      </c>
      <c r="F44" s="1" t="s">
        <v>3403</v>
      </c>
      <c r="G44" s="1">
        <v>0</v>
      </c>
    </row>
    <row r="45" spans="1:7" x14ac:dyDescent="0.25">
      <c r="A45" s="1"/>
      <c r="B45" s="1"/>
      <c r="C45" s="1"/>
      <c r="D45" s="1"/>
      <c r="E45" s="1" t="s">
        <v>3402</v>
      </c>
      <c r="F45" s="1" t="s">
        <v>3401</v>
      </c>
      <c r="G45" s="1">
        <v>1001</v>
      </c>
    </row>
    <row r="46" spans="1:7" x14ac:dyDescent="0.25">
      <c r="A46" s="1"/>
      <c r="B46" s="1"/>
      <c r="C46" s="1"/>
      <c r="D46" s="1" t="s">
        <v>532</v>
      </c>
      <c r="E46" s="1"/>
      <c r="F46" s="1"/>
      <c r="G46" s="1">
        <v>1001</v>
      </c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 t="s">
        <v>533</v>
      </c>
      <c r="E48" s="1"/>
      <c r="F48" s="1"/>
      <c r="G48" s="1"/>
    </row>
    <row r="49" spans="1:7" x14ac:dyDescent="0.25">
      <c r="A49" s="1"/>
      <c r="B49" s="1"/>
      <c r="C49" s="1"/>
      <c r="D49" s="1"/>
      <c r="E49" s="1" t="s">
        <v>534</v>
      </c>
      <c r="F49" s="1" t="s">
        <v>3400</v>
      </c>
      <c r="G49" s="1">
        <v>0</v>
      </c>
    </row>
    <row r="50" spans="1:7" x14ac:dyDescent="0.25">
      <c r="A50" s="1"/>
      <c r="B50" s="1"/>
      <c r="C50" s="1"/>
      <c r="D50" s="1" t="s">
        <v>536</v>
      </c>
      <c r="E50" s="1"/>
      <c r="F50" s="1"/>
      <c r="G50" s="1">
        <v>0</v>
      </c>
    </row>
    <row r="51" spans="1:7" x14ac:dyDescent="0.25">
      <c r="A51" s="1"/>
      <c r="B51" s="1"/>
      <c r="C51" s="1" t="s">
        <v>3399</v>
      </c>
      <c r="D51" s="1"/>
      <c r="E51" s="1"/>
      <c r="F51" s="1"/>
      <c r="G51" s="1">
        <v>1001</v>
      </c>
    </row>
    <row r="52" spans="1:7" x14ac:dyDescent="0.25">
      <c r="A52" s="1"/>
      <c r="B52" s="1" t="s">
        <v>1886</v>
      </c>
      <c r="C52" s="1"/>
      <c r="D52" s="1"/>
      <c r="E52" s="1"/>
      <c r="F52" s="1"/>
      <c r="G52" s="1">
        <v>1001</v>
      </c>
    </row>
    <row r="53" spans="1:7" x14ac:dyDescent="0.25">
      <c r="A53" s="1" t="s">
        <v>2649</v>
      </c>
      <c r="B53" s="1"/>
      <c r="C53" s="1"/>
      <c r="D53" s="1"/>
      <c r="E53" s="1"/>
      <c r="F53" s="1"/>
      <c r="G53" s="1">
        <v>1001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9"/>
  <sheetViews>
    <sheetView workbookViewId="0">
      <selection activeCell="H6" sqref="H6"/>
    </sheetView>
  </sheetViews>
  <sheetFormatPr defaultRowHeight="15" x14ac:dyDescent="0.25"/>
  <cols>
    <col min="1" max="1" width="22.42578125" bestFit="1" customWidth="1"/>
    <col min="2" max="2" width="22.5703125" bestFit="1" customWidth="1"/>
    <col min="3" max="3" width="30.28515625" bestFit="1" customWidth="1"/>
    <col min="4" max="4" width="32" bestFit="1" customWidth="1"/>
    <col min="5" max="5" width="30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3434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3433</v>
      </c>
      <c r="F5" s="1" t="s">
        <v>3432</v>
      </c>
      <c r="G5" s="1">
        <v>9975</v>
      </c>
    </row>
    <row r="6" spans="1:7" x14ac:dyDescent="0.25">
      <c r="A6" s="1"/>
      <c r="B6" s="1"/>
      <c r="C6" s="1"/>
      <c r="D6" s="1"/>
      <c r="E6" s="1" t="s">
        <v>3431</v>
      </c>
      <c r="F6" s="1" t="s">
        <v>3430</v>
      </c>
      <c r="G6" s="1">
        <v>4350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14325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14325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311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339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340</v>
      </c>
      <c r="F12" s="1" t="s">
        <v>3429</v>
      </c>
      <c r="G12" s="1">
        <v>0</v>
      </c>
    </row>
    <row r="13" spans="1:7" x14ac:dyDescent="0.25">
      <c r="A13" s="1"/>
      <c r="B13" s="1"/>
      <c r="C13" s="1" t="s">
        <v>394</v>
      </c>
      <c r="D13" s="1"/>
      <c r="E13" s="1"/>
      <c r="F13" s="1"/>
      <c r="G13" s="1">
        <v>0</v>
      </c>
    </row>
    <row r="14" spans="1:7" x14ac:dyDescent="0.25">
      <c r="A14" s="1"/>
      <c r="B14" s="1" t="s">
        <v>395</v>
      </c>
      <c r="C14" s="1"/>
      <c r="D14" s="1"/>
      <c r="E14" s="1"/>
      <c r="F14" s="1"/>
      <c r="G14" s="1">
        <v>0</v>
      </c>
    </row>
    <row r="15" spans="1:7" x14ac:dyDescent="0.25">
      <c r="A15" s="1" t="s">
        <v>478</v>
      </c>
      <c r="B15" s="1"/>
      <c r="C15" s="1"/>
      <c r="D15" s="1"/>
      <c r="E15" s="1"/>
      <c r="F15" s="1"/>
      <c r="G15" s="1">
        <v>14325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 t="s">
        <v>479</v>
      </c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1156</v>
      </c>
      <c r="C18" s="1"/>
      <c r="D18" s="1"/>
      <c r="E18" s="1"/>
      <c r="F18" s="1"/>
      <c r="G18" s="1"/>
    </row>
    <row r="19" spans="1:7" x14ac:dyDescent="0.25">
      <c r="A19" s="1"/>
      <c r="B19" s="1"/>
      <c r="C19" s="1" t="s">
        <v>3428</v>
      </c>
      <c r="D19" s="1"/>
      <c r="E19" s="1"/>
      <c r="F19" s="1"/>
      <c r="G19" s="1"/>
    </row>
    <row r="20" spans="1:7" x14ac:dyDescent="0.25">
      <c r="A20" s="1"/>
      <c r="B20" s="1"/>
      <c r="C20" s="1"/>
      <c r="D20" s="1" t="s">
        <v>514</v>
      </c>
      <c r="E20" s="1"/>
      <c r="F20" s="1"/>
      <c r="G20" s="1"/>
    </row>
    <row r="21" spans="1:7" x14ac:dyDescent="0.25">
      <c r="A21" s="1"/>
      <c r="B21" s="1"/>
      <c r="C21" s="1"/>
      <c r="D21" s="1"/>
      <c r="E21" s="1" t="s">
        <v>519</v>
      </c>
      <c r="F21" s="1" t="s">
        <v>3427</v>
      </c>
      <c r="G21" s="1">
        <v>200</v>
      </c>
    </row>
    <row r="22" spans="1:7" x14ac:dyDescent="0.25">
      <c r="A22" s="1"/>
      <c r="B22" s="1"/>
      <c r="C22" s="1"/>
      <c r="D22" s="1" t="s">
        <v>528</v>
      </c>
      <c r="E22" s="1"/>
      <c r="F22" s="1"/>
      <c r="G22" s="1">
        <v>200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 t="s">
        <v>529</v>
      </c>
      <c r="E24" s="1"/>
      <c r="F24" s="1"/>
      <c r="G24" s="1"/>
    </row>
    <row r="25" spans="1:7" x14ac:dyDescent="0.25">
      <c r="A25" s="1"/>
      <c r="B25" s="1"/>
      <c r="C25" s="1"/>
      <c r="D25" s="1"/>
      <c r="E25" s="1" t="s">
        <v>3402</v>
      </c>
      <c r="F25" s="1" t="s">
        <v>3426</v>
      </c>
      <c r="G25" s="1">
        <v>14125</v>
      </c>
    </row>
    <row r="26" spans="1:7" x14ac:dyDescent="0.25">
      <c r="A26" s="1"/>
      <c r="B26" s="1"/>
      <c r="C26" s="1"/>
      <c r="D26" s="1" t="s">
        <v>532</v>
      </c>
      <c r="E26" s="1"/>
      <c r="F26" s="1"/>
      <c r="G26" s="1">
        <v>14125</v>
      </c>
    </row>
    <row r="27" spans="1:7" x14ac:dyDescent="0.25">
      <c r="A27" s="1"/>
      <c r="B27" s="1"/>
      <c r="C27" s="1" t="s">
        <v>3425</v>
      </c>
      <c r="D27" s="1"/>
      <c r="E27" s="1"/>
      <c r="F27" s="1"/>
      <c r="G27" s="1">
        <v>14325</v>
      </c>
    </row>
    <row r="28" spans="1:7" x14ac:dyDescent="0.25">
      <c r="A28" s="1"/>
      <c r="B28" s="1" t="s">
        <v>1886</v>
      </c>
      <c r="C28" s="1"/>
      <c r="D28" s="1"/>
      <c r="E28" s="1"/>
      <c r="F28" s="1"/>
      <c r="G28" s="1">
        <v>14325</v>
      </c>
    </row>
    <row r="29" spans="1:7" x14ac:dyDescent="0.25">
      <c r="A29" s="1" t="s">
        <v>2649</v>
      </c>
      <c r="B29" s="1"/>
      <c r="C29" s="1"/>
      <c r="D29" s="1"/>
      <c r="E29" s="1"/>
      <c r="F29" s="1"/>
      <c r="G29" s="1">
        <v>14325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7"/>
  <sheetViews>
    <sheetView workbookViewId="0">
      <selection activeCell="G27" sqref="G27"/>
    </sheetView>
  </sheetViews>
  <sheetFormatPr defaultRowHeight="15" x14ac:dyDescent="0.25"/>
  <cols>
    <col min="1" max="1" width="24.28515625" bestFit="1" customWidth="1"/>
    <col min="2" max="2" width="22.5703125" bestFit="1" customWidth="1"/>
    <col min="3" max="3" width="32.7109375" bestFit="1" customWidth="1"/>
    <col min="4" max="4" width="26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3445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3444</v>
      </c>
      <c r="F5" s="1" t="s">
        <v>3443</v>
      </c>
      <c r="G5" s="1">
        <v>10650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10650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10650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3442</v>
      </c>
      <c r="G11" s="1">
        <v>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0</v>
      </c>
    </row>
    <row r="14" spans="1:7" x14ac:dyDescent="0.25">
      <c r="A14" s="1" t="s">
        <v>478</v>
      </c>
      <c r="B14" s="1"/>
      <c r="C14" s="1"/>
      <c r="D14" s="1"/>
      <c r="E14" s="1"/>
      <c r="F14" s="1"/>
      <c r="G14" s="1">
        <v>10650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479</v>
      </c>
      <c r="B16" s="1"/>
      <c r="C16" s="1"/>
      <c r="D16" s="1"/>
      <c r="E16" s="1"/>
      <c r="F16" s="1"/>
      <c r="G16" s="1"/>
    </row>
    <row r="17" spans="1:7" x14ac:dyDescent="0.25">
      <c r="A17" s="1"/>
      <c r="B17" s="1" t="s">
        <v>1156</v>
      </c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3441</v>
      </c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514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517</v>
      </c>
      <c r="F20" s="1" t="s">
        <v>3440</v>
      </c>
      <c r="G20" s="1">
        <v>0</v>
      </c>
    </row>
    <row r="21" spans="1:7" x14ac:dyDescent="0.25">
      <c r="A21" s="1"/>
      <c r="B21" s="1"/>
      <c r="C21" s="1"/>
      <c r="D21" s="1"/>
      <c r="E21" s="1" t="s">
        <v>519</v>
      </c>
      <c r="F21" s="1" t="s">
        <v>3439</v>
      </c>
      <c r="G21" s="1">
        <v>0</v>
      </c>
    </row>
    <row r="22" spans="1:7" x14ac:dyDescent="0.25">
      <c r="A22" s="1"/>
      <c r="B22" s="1"/>
      <c r="C22" s="1"/>
      <c r="D22" s="1"/>
      <c r="E22" s="1" t="s">
        <v>3438</v>
      </c>
      <c r="F22" s="1" t="s">
        <v>3437</v>
      </c>
      <c r="G22" s="1">
        <v>0</v>
      </c>
    </row>
    <row r="23" spans="1:7" x14ac:dyDescent="0.25">
      <c r="A23" s="1"/>
      <c r="B23" s="1"/>
      <c r="C23" s="1"/>
      <c r="D23" s="1"/>
      <c r="E23" s="1" t="s">
        <v>311</v>
      </c>
      <c r="F23" s="1" t="s">
        <v>3436</v>
      </c>
      <c r="G23" s="1">
        <v>0</v>
      </c>
    </row>
    <row r="24" spans="1:7" x14ac:dyDescent="0.25">
      <c r="A24" s="1"/>
      <c r="B24" s="1"/>
      <c r="C24" s="1"/>
      <c r="D24" s="1" t="s">
        <v>528</v>
      </c>
      <c r="E24" s="1"/>
      <c r="F24" s="1"/>
      <c r="G24" s="1">
        <v>0</v>
      </c>
    </row>
    <row r="25" spans="1:7" x14ac:dyDescent="0.25">
      <c r="A25" s="1"/>
      <c r="B25" s="1"/>
      <c r="C25" s="1" t="s">
        <v>3435</v>
      </c>
      <c r="D25" s="1"/>
      <c r="E25" s="1"/>
      <c r="F25" s="1"/>
      <c r="G25" s="1">
        <v>0</v>
      </c>
    </row>
    <row r="26" spans="1:7" x14ac:dyDescent="0.25">
      <c r="A26" s="1"/>
      <c r="B26" s="1" t="s">
        <v>1886</v>
      </c>
      <c r="C26" s="1"/>
      <c r="D26" s="1"/>
      <c r="E26" s="1"/>
      <c r="F26" s="1"/>
      <c r="G26" s="1">
        <v>0</v>
      </c>
    </row>
    <row r="27" spans="1:7" x14ac:dyDescent="0.25">
      <c r="A27" s="1" t="s">
        <v>2649</v>
      </c>
      <c r="B27" s="1"/>
      <c r="C27" s="1"/>
      <c r="D27" s="1"/>
      <c r="E27" s="1"/>
      <c r="F27" s="1"/>
      <c r="G27" s="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4"/>
  <sheetViews>
    <sheetView workbookViewId="0">
      <selection activeCell="C1" sqref="C1:C1048576"/>
    </sheetView>
  </sheetViews>
  <sheetFormatPr defaultRowHeight="15" x14ac:dyDescent="0.25"/>
  <cols>
    <col min="1" max="1" width="21" bestFit="1" customWidth="1"/>
    <col min="2" max="2" width="22.5703125" bestFit="1" customWidth="1"/>
    <col min="3" max="3" width="30.28515625" bestFit="1" customWidth="1"/>
    <col min="4" max="4" width="26.42578125" bestFit="1" customWidth="1"/>
    <col min="5" max="5" width="25.855468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3458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1693</v>
      </c>
      <c r="F5" s="1" t="s">
        <v>3457</v>
      </c>
      <c r="G5" s="1">
        <v>2675</v>
      </c>
    </row>
    <row r="6" spans="1:7" x14ac:dyDescent="0.25">
      <c r="A6" s="1"/>
      <c r="B6" s="1"/>
      <c r="C6" s="1"/>
      <c r="D6" s="1"/>
      <c r="E6" s="1" t="s">
        <v>1723</v>
      </c>
      <c r="F6" s="1" t="s">
        <v>3456</v>
      </c>
      <c r="G6" s="1">
        <v>2750</v>
      </c>
    </row>
    <row r="7" spans="1:7" x14ac:dyDescent="0.25">
      <c r="A7" s="1"/>
      <c r="B7" s="1"/>
      <c r="C7" s="1"/>
      <c r="D7" s="1"/>
      <c r="E7" s="1" t="s">
        <v>1747</v>
      </c>
      <c r="F7" s="1" t="s">
        <v>3455</v>
      </c>
      <c r="G7" s="1">
        <v>2400</v>
      </c>
    </row>
    <row r="8" spans="1:7" x14ac:dyDescent="0.25">
      <c r="A8" s="1"/>
      <c r="B8" s="1"/>
      <c r="C8" s="1"/>
      <c r="D8" s="1"/>
      <c r="E8" s="1" t="s">
        <v>1769</v>
      </c>
      <c r="F8" s="1" t="s">
        <v>3454</v>
      </c>
      <c r="G8" s="1">
        <v>1695</v>
      </c>
    </row>
    <row r="9" spans="1:7" x14ac:dyDescent="0.25">
      <c r="A9" s="1"/>
      <c r="B9" s="1"/>
      <c r="C9" s="1" t="s">
        <v>96</v>
      </c>
      <c r="D9" s="1"/>
      <c r="E9" s="1"/>
      <c r="F9" s="1"/>
      <c r="G9" s="1">
        <v>9520</v>
      </c>
    </row>
    <row r="10" spans="1:7" x14ac:dyDescent="0.25">
      <c r="A10" s="1"/>
      <c r="B10" s="1" t="s">
        <v>334</v>
      </c>
      <c r="C10" s="1"/>
      <c r="D10" s="1"/>
      <c r="E10" s="1"/>
      <c r="F10" s="1"/>
      <c r="G10" s="1">
        <v>9520</v>
      </c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 t="s">
        <v>311</v>
      </c>
      <c r="C12" s="1"/>
      <c r="D12" s="1"/>
      <c r="E12" s="1"/>
      <c r="F12" s="1"/>
      <c r="G12" s="1"/>
    </row>
    <row r="13" spans="1:7" x14ac:dyDescent="0.25">
      <c r="A13" s="1"/>
      <c r="B13" s="1"/>
      <c r="C13" s="1" t="s">
        <v>339</v>
      </c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340</v>
      </c>
      <c r="F14" s="1" t="s">
        <v>3453</v>
      </c>
      <c r="G14" s="1">
        <v>0</v>
      </c>
    </row>
    <row r="15" spans="1:7" x14ac:dyDescent="0.25">
      <c r="A15" s="1"/>
      <c r="B15" s="1"/>
      <c r="C15" s="1" t="s">
        <v>394</v>
      </c>
      <c r="D15" s="1"/>
      <c r="E15" s="1"/>
      <c r="F15" s="1"/>
      <c r="G15" s="1">
        <v>0</v>
      </c>
    </row>
    <row r="16" spans="1:7" x14ac:dyDescent="0.25">
      <c r="A16" s="1"/>
      <c r="B16" s="1" t="s">
        <v>395</v>
      </c>
      <c r="C16" s="1"/>
      <c r="D16" s="1"/>
      <c r="E16" s="1"/>
      <c r="F16" s="1"/>
      <c r="G16" s="1">
        <v>0</v>
      </c>
    </row>
    <row r="17" spans="1:7" x14ac:dyDescent="0.25">
      <c r="A17" s="1" t="s">
        <v>478</v>
      </c>
      <c r="B17" s="1"/>
      <c r="C17" s="1"/>
      <c r="D17" s="1"/>
      <c r="E17" s="1"/>
      <c r="F17" s="1"/>
      <c r="G17" s="1">
        <v>9520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 t="s">
        <v>479</v>
      </c>
      <c r="B19" s="1"/>
      <c r="C19" s="1"/>
      <c r="D19" s="1"/>
      <c r="E19" s="1"/>
      <c r="F19" s="1"/>
      <c r="G19" s="1"/>
    </row>
    <row r="20" spans="1:7" x14ac:dyDescent="0.25">
      <c r="A20" s="1"/>
      <c r="B20" s="1" t="s">
        <v>1156</v>
      </c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3452</v>
      </c>
      <c r="D21" s="1"/>
      <c r="E21" s="1"/>
      <c r="F21" s="1"/>
      <c r="G21" s="1"/>
    </row>
    <row r="22" spans="1:7" x14ac:dyDescent="0.25">
      <c r="A22" s="1"/>
      <c r="B22" s="1"/>
      <c r="C22" s="1"/>
      <c r="D22" s="1" t="s">
        <v>514</v>
      </c>
      <c r="E22" s="1"/>
      <c r="F22" s="1"/>
      <c r="G22" s="1"/>
    </row>
    <row r="23" spans="1:7" x14ac:dyDescent="0.25">
      <c r="A23" s="1"/>
      <c r="B23" s="1"/>
      <c r="C23" s="1"/>
      <c r="D23" s="1"/>
      <c r="E23" s="1" t="s">
        <v>606</v>
      </c>
      <c r="F23" s="1" t="s">
        <v>3451</v>
      </c>
      <c r="G23" s="1">
        <v>13702</v>
      </c>
    </row>
    <row r="24" spans="1:7" x14ac:dyDescent="0.25">
      <c r="A24" s="1"/>
      <c r="B24" s="1"/>
      <c r="C24" s="1"/>
      <c r="D24" s="1"/>
      <c r="E24" s="1" t="s">
        <v>517</v>
      </c>
      <c r="F24" s="1" t="s">
        <v>3450</v>
      </c>
      <c r="G24" s="1">
        <v>0</v>
      </c>
    </row>
    <row r="25" spans="1:7" x14ac:dyDescent="0.25">
      <c r="A25" s="1"/>
      <c r="B25" s="1"/>
      <c r="C25" s="1"/>
      <c r="D25" s="1"/>
      <c r="E25" s="1" t="s">
        <v>1025</v>
      </c>
      <c r="F25" s="1" t="s">
        <v>3449</v>
      </c>
      <c r="G25" s="1">
        <v>0</v>
      </c>
    </row>
    <row r="26" spans="1:7" x14ac:dyDescent="0.25">
      <c r="A26" s="1"/>
      <c r="B26" s="1"/>
      <c r="C26" s="1"/>
      <c r="D26" s="1"/>
      <c r="E26" s="1" t="s">
        <v>521</v>
      </c>
      <c r="F26" s="1" t="s">
        <v>3448</v>
      </c>
      <c r="G26" s="1">
        <v>0</v>
      </c>
    </row>
    <row r="27" spans="1:7" x14ac:dyDescent="0.25">
      <c r="A27" s="1"/>
      <c r="B27" s="1"/>
      <c r="C27" s="1"/>
      <c r="D27" s="1" t="s">
        <v>528</v>
      </c>
      <c r="E27" s="1"/>
      <c r="F27" s="1"/>
      <c r="G27" s="1">
        <v>13702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 t="s">
        <v>533</v>
      </c>
      <c r="E29" s="1"/>
      <c r="F29" s="1"/>
      <c r="G29" s="1"/>
    </row>
    <row r="30" spans="1:7" x14ac:dyDescent="0.25">
      <c r="A30" s="1"/>
      <c r="B30" s="1"/>
      <c r="C30" s="1"/>
      <c r="D30" s="1"/>
      <c r="E30" s="1" t="s">
        <v>761</v>
      </c>
      <c r="F30" s="1" t="s">
        <v>3447</v>
      </c>
      <c r="G30" s="1">
        <v>0</v>
      </c>
    </row>
    <row r="31" spans="1:7" x14ac:dyDescent="0.25">
      <c r="A31" s="1"/>
      <c r="B31" s="1"/>
      <c r="C31" s="1"/>
      <c r="D31" s="1" t="s">
        <v>536</v>
      </c>
      <c r="E31" s="1"/>
      <c r="F31" s="1"/>
      <c r="G31" s="1">
        <v>0</v>
      </c>
    </row>
    <row r="32" spans="1:7" x14ac:dyDescent="0.25">
      <c r="A32" s="1"/>
      <c r="B32" s="1"/>
      <c r="C32" s="1" t="s">
        <v>3446</v>
      </c>
      <c r="D32" s="1"/>
      <c r="E32" s="1"/>
      <c r="F32" s="1"/>
      <c r="G32" s="1">
        <v>13702</v>
      </c>
    </row>
    <row r="33" spans="1:7" x14ac:dyDescent="0.25">
      <c r="A33" s="1"/>
      <c r="B33" s="1" t="s">
        <v>1886</v>
      </c>
      <c r="C33" s="1"/>
      <c r="D33" s="1"/>
      <c r="E33" s="1"/>
      <c r="F33" s="1"/>
      <c r="G33" s="1">
        <v>13702</v>
      </c>
    </row>
    <row r="34" spans="1:7" x14ac:dyDescent="0.25">
      <c r="A34" s="1" t="s">
        <v>2649</v>
      </c>
      <c r="B34" s="1"/>
      <c r="C34" s="1"/>
      <c r="D34" s="1"/>
      <c r="E34" s="1"/>
      <c r="F34" s="1"/>
      <c r="G34" s="1">
        <v>13702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5"/>
  <sheetViews>
    <sheetView workbookViewId="0">
      <selection activeCell="B10" sqref="B10"/>
    </sheetView>
  </sheetViews>
  <sheetFormatPr defaultRowHeight="15" x14ac:dyDescent="0.25"/>
  <cols>
    <col min="1" max="1" width="21" bestFit="1" customWidth="1"/>
    <col min="2" max="2" width="22.5703125" bestFit="1" customWidth="1"/>
    <col min="3" max="3" width="31.42578125" bestFit="1" customWidth="1"/>
    <col min="4" max="4" width="32" bestFit="1" customWidth="1"/>
    <col min="5" max="5" width="31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3473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3472</v>
      </c>
      <c r="F5" s="1" t="s">
        <v>3471</v>
      </c>
      <c r="G5" s="1">
        <v>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0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 t="s">
        <v>237</v>
      </c>
      <c r="D8" s="1"/>
      <c r="E8" s="1"/>
      <c r="F8" s="1"/>
      <c r="G8" s="1"/>
    </row>
    <row r="9" spans="1:7" x14ac:dyDescent="0.25">
      <c r="A9" s="1"/>
      <c r="B9" s="1"/>
      <c r="C9" s="1"/>
      <c r="D9" s="1"/>
      <c r="E9" s="1" t="s">
        <v>3470</v>
      </c>
      <c r="F9" s="1" t="s">
        <v>3469</v>
      </c>
      <c r="G9" s="1">
        <v>1000</v>
      </c>
    </row>
    <row r="10" spans="1:7" x14ac:dyDescent="0.25">
      <c r="A10" s="1"/>
      <c r="B10" s="1"/>
      <c r="C10" s="1"/>
      <c r="D10" s="1"/>
      <c r="E10" s="1" t="s">
        <v>3468</v>
      </c>
      <c r="F10" s="1" t="s">
        <v>3467</v>
      </c>
      <c r="G10" s="1">
        <v>0</v>
      </c>
    </row>
    <row r="11" spans="1:7" x14ac:dyDescent="0.25">
      <c r="A11" s="1"/>
      <c r="B11" s="1"/>
      <c r="C11" s="1" t="s">
        <v>250</v>
      </c>
      <c r="D11" s="1"/>
      <c r="E11" s="1"/>
      <c r="F11" s="1"/>
      <c r="G11" s="1">
        <v>1000</v>
      </c>
    </row>
    <row r="12" spans="1:7" x14ac:dyDescent="0.25">
      <c r="A12" s="1"/>
      <c r="B12" s="1" t="s">
        <v>334</v>
      </c>
      <c r="C12" s="1"/>
      <c r="D12" s="1"/>
      <c r="E12" s="1"/>
      <c r="F12" s="1"/>
      <c r="G12" s="1">
        <v>1000</v>
      </c>
    </row>
    <row r="13" spans="1:7" x14ac:dyDescent="0.25">
      <c r="A13" s="1" t="s">
        <v>478</v>
      </c>
      <c r="B13" s="1"/>
      <c r="C13" s="1"/>
      <c r="D13" s="1"/>
      <c r="E13" s="1"/>
      <c r="F13" s="1"/>
      <c r="G13" s="1">
        <v>1000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 t="s">
        <v>479</v>
      </c>
      <c r="B15" s="1"/>
      <c r="C15" s="1"/>
      <c r="D15" s="1"/>
      <c r="E15" s="1"/>
      <c r="F15" s="1"/>
      <c r="G15" s="1"/>
    </row>
    <row r="16" spans="1:7" x14ac:dyDescent="0.25">
      <c r="A16" s="1"/>
      <c r="B16" s="1" t="s">
        <v>1156</v>
      </c>
      <c r="C16" s="1"/>
      <c r="D16" s="1"/>
      <c r="E16" s="1"/>
      <c r="F16" s="1"/>
      <c r="G16" s="1"/>
    </row>
    <row r="17" spans="1:7" x14ac:dyDescent="0.25">
      <c r="A17" s="1"/>
      <c r="B17" s="1"/>
      <c r="C17" s="1" t="s">
        <v>3466</v>
      </c>
      <c r="D17" s="1"/>
      <c r="E17" s="1"/>
      <c r="F17" s="1"/>
      <c r="G17" s="1"/>
    </row>
    <row r="18" spans="1:7" x14ac:dyDescent="0.25">
      <c r="A18" s="1"/>
      <c r="B18" s="1"/>
      <c r="C18" s="1"/>
      <c r="D18" s="1" t="s">
        <v>529</v>
      </c>
      <c r="E18" s="1"/>
      <c r="F18" s="1"/>
      <c r="G18" s="1"/>
    </row>
    <row r="19" spans="1:7" x14ac:dyDescent="0.25">
      <c r="A19" s="1"/>
      <c r="B19" s="1"/>
      <c r="C19" s="1"/>
      <c r="D19" s="1"/>
      <c r="E19" s="1" t="s">
        <v>3465</v>
      </c>
      <c r="F19" s="1" t="s">
        <v>3464</v>
      </c>
      <c r="G19" s="1">
        <v>0</v>
      </c>
    </row>
    <row r="20" spans="1:7" x14ac:dyDescent="0.25">
      <c r="A20" s="1"/>
      <c r="B20" s="1"/>
      <c r="C20" s="1"/>
      <c r="D20" s="1"/>
      <c r="E20" s="1" t="s">
        <v>3463</v>
      </c>
      <c r="F20" s="1" t="s">
        <v>3462</v>
      </c>
      <c r="G20" s="1">
        <v>500</v>
      </c>
    </row>
    <row r="21" spans="1:7" x14ac:dyDescent="0.25">
      <c r="A21" s="1"/>
      <c r="B21" s="1"/>
      <c r="C21" s="1"/>
      <c r="D21" s="1"/>
      <c r="E21" s="1" t="s">
        <v>3461</v>
      </c>
      <c r="F21" s="1" t="s">
        <v>3460</v>
      </c>
      <c r="G21" s="1">
        <v>500</v>
      </c>
    </row>
    <row r="22" spans="1:7" x14ac:dyDescent="0.25">
      <c r="A22" s="1"/>
      <c r="B22" s="1"/>
      <c r="C22" s="1"/>
      <c r="D22" s="1" t="s">
        <v>532</v>
      </c>
      <c r="E22" s="1"/>
      <c r="F22" s="1"/>
      <c r="G22" s="1">
        <v>1000</v>
      </c>
    </row>
    <row r="23" spans="1:7" x14ac:dyDescent="0.25">
      <c r="A23" s="1"/>
      <c r="B23" s="1"/>
      <c r="C23" s="1" t="s">
        <v>3459</v>
      </c>
      <c r="D23" s="1"/>
      <c r="E23" s="1"/>
      <c r="F23" s="1"/>
      <c r="G23" s="1">
        <v>1000</v>
      </c>
    </row>
    <row r="24" spans="1:7" x14ac:dyDescent="0.25">
      <c r="A24" s="1"/>
      <c r="B24" s="1" t="s">
        <v>1886</v>
      </c>
      <c r="C24" s="1"/>
      <c r="D24" s="1"/>
      <c r="E24" s="1"/>
      <c r="F24" s="1"/>
      <c r="G24" s="1">
        <v>1000</v>
      </c>
    </row>
    <row r="25" spans="1:7" x14ac:dyDescent="0.25">
      <c r="A25" s="1" t="s">
        <v>2649</v>
      </c>
      <c r="B25" s="1"/>
      <c r="C25" s="1"/>
      <c r="D25" s="1"/>
      <c r="E25" s="1"/>
      <c r="F25" s="1"/>
      <c r="G25" s="1">
        <v>1000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3"/>
  <sheetViews>
    <sheetView workbookViewId="0">
      <selection activeCell="B13" sqref="B13"/>
    </sheetView>
  </sheetViews>
  <sheetFormatPr defaultRowHeight="15" x14ac:dyDescent="0.25"/>
  <cols>
    <col min="1" max="1" width="23.42578125" bestFit="1" customWidth="1"/>
    <col min="2" max="2" width="22.5703125" bestFit="1" customWidth="1"/>
    <col min="3" max="3" width="30.28515625" bestFit="1" customWidth="1"/>
    <col min="4" max="4" width="26.42578125" bestFit="1" customWidth="1"/>
    <col min="5" max="5" width="27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3485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3484</v>
      </c>
      <c r="F5" s="1" t="s">
        <v>3483</v>
      </c>
      <c r="G5" s="1">
        <v>2000</v>
      </c>
    </row>
    <row r="6" spans="1:7" x14ac:dyDescent="0.25">
      <c r="A6" s="1"/>
      <c r="B6" s="1"/>
      <c r="C6" s="1"/>
      <c r="D6" s="1"/>
      <c r="E6" s="1" t="s">
        <v>3482</v>
      </c>
      <c r="F6" s="1" t="s">
        <v>3481</v>
      </c>
      <c r="G6" s="1">
        <v>3300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5300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5300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311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339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340</v>
      </c>
      <c r="F12" s="1" t="s">
        <v>3480</v>
      </c>
      <c r="G12" s="1">
        <v>0</v>
      </c>
    </row>
    <row r="13" spans="1:7" x14ac:dyDescent="0.25">
      <c r="A13" s="1"/>
      <c r="B13" s="1"/>
      <c r="C13" s="1" t="s">
        <v>394</v>
      </c>
      <c r="D13" s="1"/>
      <c r="E13" s="1"/>
      <c r="F13" s="1"/>
      <c r="G13" s="1">
        <v>0</v>
      </c>
    </row>
    <row r="14" spans="1:7" x14ac:dyDescent="0.25">
      <c r="A14" s="1"/>
      <c r="B14" s="1" t="s">
        <v>395</v>
      </c>
      <c r="C14" s="1"/>
      <c r="D14" s="1"/>
      <c r="E14" s="1"/>
      <c r="F14" s="1"/>
      <c r="G14" s="1">
        <v>0</v>
      </c>
    </row>
    <row r="15" spans="1:7" x14ac:dyDescent="0.25">
      <c r="A15" s="1" t="s">
        <v>478</v>
      </c>
      <c r="B15" s="1"/>
      <c r="C15" s="1"/>
      <c r="D15" s="1"/>
      <c r="E15" s="1"/>
      <c r="F15" s="1"/>
      <c r="G15" s="1">
        <v>5300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 t="s">
        <v>479</v>
      </c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1156</v>
      </c>
      <c r="C18" s="1"/>
      <c r="D18" s="1"/>
      <c r="E18" s="1"/>
      <c r="F18" s="1"/>
      <c r="G18" s="1"/>
    </row>
    <row r="19" spans="1:7" x14ac:dyDescent="0.25">
      <c r="A19" s="1"/>
      <c r="B19" s="1"/>
      <c r="C19" s="1" t="s">
        <v>3452</v>
      </c>
      <c r="D19" s="1"/>
      <c r="E19" s="1"/>
      <c r="F19" s="1"/>
      <c r="G19" s="1"/>
    </row>
    <row r="20" spans="1:7" x14ac:dyDescent="0.25">
      <c r="A20" s="1"/>
      <c r="B20" s="1"/>
      <c r="C20" s="1"/>
      <c r="D20" s="1" t="s">
        <v>514</v>
      </c>
      <c r="E20" s="1"/>
      <c r="F20" s="1"/>
      <c r="G20" s="1"/>
    </row>
    <row r="21" spans="1:7" x14ac:dyDescent="0.25">
      <c r="A21" s="1"/>
      <c r="B21" s="1"/>
      <c r="C21" s="1"/>
      <c r="D21" s="1"/>
      <c r="E21" s="1" t="s">
        <v>606</v>
      </c>
      <c r="F21" s="1" t="s">
        <v>3479</v>
      </c>
      <c r="G21" s="1">
        <v>0</v>
      </c>
    </row>
    <row r="22" spans="1:7" x14ac:dyDescent="0.25">
      <c r="A22" s="1"/>
      <c r="B22" s="1"/>
      <c r="C22" s="1"/>
      <c r="D22" s="1"/>
      <c r="E22" s="1" t="s">
        <v>517</v>
      </c>
      <c r="F22" s="1" t="s">
        <v>3478</v>
      </c>
      <c r="G22" s="1">
        <v>0</v>
      </c>
    </row>
    <row r="23" spans="1:7" x14ac:dyDescent="0.25">
      <c r="A23" s="1"/>
      <c r="B23" s="1"/>
      <c r="C23" s="1"/>
      <c r="D23" s="1"/>
      <c r="E23" s="1" t="s">
        <v>519</v>
      </c>
      <c r="F23" s="1" t="s">
        <v>3477</v>
      </c>
      <c r="G23" s="1">
        <v>5300</v>
      </c>
    </row>
    <row r="24" spans="1:7" x14ac:dyDescent="0.25">
      <c r="A24" s="1"/>
      <c r="B24" s="1"/>
      <c r="C24" s="1"/>
      <c r="D24" s="1"/>
      <c r="E24" s="1" t="s">
        <v>521</v>
      </c>
      <c r="F24" s="1" t="s">
        <v>3476</v>
      </c>
      <c r="G24" s="1">
        <v>0</v>
      </c>
    </row>
    <row r="25" spans="1:7" x14ac:dyDescent="0.25">
      <c r="A25" s="1"/>
      <c r="B25" s="1"/>
      <c r="C25" s="1"/>
      <c r="D25" s="1"/>
      <c r="E25" s="1" t="s">
        <v>962</v>
      </c>
      <c r="F25" s="1" t="s">
        <v>3475</v>
      </c>
      <c r="G25" s="1">
        <v>0</v>
      </c>
    </row>
    <row r="26" spans="1:7" x14ac:dyDescent="0.25">
      <c r="A26" s="1"/>
      <c r="B26" s="1"/>
      <c r="C26" s="1"/>
      <c r="D26" s="1" t="s">
        <v>528</v>
      </c>
      <c r="E26" s="1"/>
      <c r="F26" s="1"/>
      <c r="G26" s="1">
        <v>5300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 t="s">
        <v>533</v>
      </c>
      <c r="E28" s="1"/>
      <c r="F28" s="1"/>
      <c r="G28" s="1"/>
    </row>
    <row r="29" spans="1:7" x14ac:dyDescent="0.25">
      <c r="A29" s="1"/>
      <c r="B29" s="1"/>
      <c r="C29" s="1"/>
      <c r="D29" s="1"/>
      <c r="E29" s="1" t="s">
        <v>761</v>
      </c>
      <c r="F29" s="1" t="s">
        <v>3474</v>
      </c>
      <c r="G29" s="1">
        <v>0</v>
      </c>
    </row>
    <row r="30" spans="1:7" x14ac:dyDescent="0.25">
      <c r="A30" s="1"/>
      <c r="B30" s="1"/>
      <c r="C30" s="1"/>
      <c r="D30" s="1" t="s">
        <v>536</v>
      </c>
      <c r="E30" s="1"/>
      <c r="F30" s="1"/>
      <c r="G30" s="1">
        <v>0</v>
      </c>
    </row>
    <row r="31" spans="1:7" x14ac:dyDescent="0.25">
      <c r="A31" s="1"/>
      <c r="B31" s="1"/>
      <c r="C31" s="1" t="s">
        <v>3446</v>
      </c>
      <c r="D31" s="1"/>
      <c r="E31" s="1"/>
      <c r="F31" s="1"/>
      <c r="G31" s="1">
        <v>5300</v>
      </c>
    </row>
    <row r="32" spans="1:7" x14ac:dyDescent="0.25">
      <c r="A32" s="1"/>
      <c r="B32" s="1" t="s">
        <v>1886</v>
      </c>
      <c r="C32" s="1"/>
      <c r="D32" s="1"/>
      <c r="E32" s="1"/>
      <c r="F32" s="1"/>
      <c r="G32" s="1">
        <v>5300</v>
      </c>
    </row>
    <row r="33" spans="1:7" x14ac:dyDescent="0.25">
      <c r="A33" s="1" t="s">
        <v>2649</v>
      </c>
      <c r="B33" s="1"/>
      <c r="C33" s="1"/>
      <c r="D33" s="1"/>
      <c r="E33" s="1"/>
      <c r="F33" s="1"/>
      <c r="G33" s="1">
        <v>5300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4"/>
  <sheetViews>
    <sheetView workbookViewId="0">
      <selection activeCell="C30" sqref="C30"/>
    </sheetView>
  </sheetViews>
  <sheetFormatPr defaultRowHeight="15" x14ac:dyDescent="0.25"/>
  <cols>
    <col min="1" max="1" width="22.28515625" bestFit="1" customWidth="1"/>
    <col min="2" max="2" width="22.5703125" bestFit="1" customWidth="1"/>
    <col min="3" max="3" width="30.28515625" bestFit="1" customWidth="1"/>
    <col min="4" max="4" width="31.7109375" bestFit="1" customWidth="1"/>
    <col min="5" max="5" width="12.42578125" bestFit="1" customWidth="1"/>
    <col min="6" max="6" width="13.28515625" bestFit="1" customWidth="1"/>
  </cols>
  <sheetData>
    <row r="1" spans="1:6" x14ac:dyDescent="0.25">
      <c r="A1" s="2" t="s">
        <v>3490</v>
      </c>
      <c r="B1" s="1"/>
      <c r="C1" s="1"/>
      <c r="D1" s="1" t="s">
        <v>0</v>
      </c>
      <c r="E1" s="1" t="s">
        <v>1</v>
      </c>
      <c r="F1" s="1" t="s">
        <v>2</v>
      </c>
    </row>
    <row r="2" spans="1:6" x14ac:dyDescent="0.25">
      <c r="A2" s="1" t="s">
        <v>3</v>
      </c>
      <c r="B2" s="1"/>
      <c r="C2" s="1"/>
      <c r="D2" s="1"/>
      <c r="E2" s="1"/>
      <c r="F2" s="1"/>
    </row>
    <row r="3" spans="1:6" x14ac:dyDescent="0.25">
      <c r="A3" s="1"/>
      <c r="B3" s="1" t="s">
        <v>24</v>
      </c>
      <c r="C3" s="1"/>
      <c r="D3" s="1"/>
      <c r="E3" s="1"/>
      <c r="F3" s="1"/>
    </row>
    <row r="4" spans="1:6" x14ac:dyDescent="0.25">
      <c r="A4" s="1"/>
      <c r="B4" s="1"/>
      <c r="C4" s="1" t="s">
        <v>237</v>
      </c>
      <c r="D4" s="1"/>
      <c r="E4" s="1"/>
      <c r="F4" s="1"/>
    </row>
    <row r="5" spans="1:6" x14ac:dyDescent="0.25">
      <c r="A5" s="1"/>
      <c r="B5" s="1"/>
      <c r="C5" s="1"/>
      <c r="D5" s="1" t="s">
        <v>3489</v>
      </c>
      <c r="E5" s="1" t="s">
        <v>3488</v>
      </c>
      <c r="F5" s="1">
        <v>100</v>
      </c>
    </row>
    <row r="6" spans="1:6" x14ac:dyDescent="0.25">
      <c r="A6" s="1"/>
      <c r="B6" s="1"/>
      <c r="C6" s="1" t="s">
        <v>250</v>
      </c>
      <c r="D6" s="1"/>
      <c r="E6" s="1"/>
      <c r="F6" s="1">
        <v>100</v>
      </c>
    </row>
    <row r="7" spans="1:6" x14ac:dyDescent="0.25">
      <c r="A7" s="1"/>
      <c r="B7" s="1" t="s">
        <v>334</v>
      </c>
      <c r="C7" s="1"/>
      <c r="D7" s="1"/>
      <c r="E7" s="1"/>
      <c r="F7" s="1">
        <v>100</v>
      </c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 t="s">
        <v>311</v>
      </c>
      <c r="C9" s="1"/>
      <c r="D9" s="1"/>
      <c r="E9" s="1"/>
      <c r="F9" s="1"/>
    </row>
    <row r="10" spans="1:6" x14ac:dyDescent="0.25">
      <c r="A10" s="1"/>
      <c r="B10" s="1"/>
      <c r="C10" s="1" t="s">
        <v>339</v>
      </c>
      <c r="D10" s="1"/>
      <c r="E10" s="1"/>
      <c r="F10" s="1"/>
    </row>
    <row r="11" spans="1:6" x14ac:dyDescent="0.25">
      <c r="A11" s="1"/>
      <c r="B11" s="1"/>
      <c r="C11" s="1"/>
      <c r="D11" s="1" t="s">
        <v>3487</v>
      </c>
      <c r="E11" s="1" t="s">
        <v>3486</v>
      </c>
      <c r="F11" s="1">
        <v>0</v>
      </c>
    </row>
    <row r="12" spans="1:6" x14ac:dyDescent="0.25">
      <c r="A12" s="1"/>
      <c r="B12" s="1"/>
      <c r="C12" s="1" t="s">
        <v>394</v>
      </c>
      <c r="D12" s="1"/>
      <c r="E12" s="1"/>
      <c r="F12" s="1">
        <v>0</v>
      </c>
    </row>
    <row r="13" spans="1:6" x14ac:dyDescent="0.25">
      <c r="A13" s="1"/>
      <c r="B13" s="1" t="s">
        <v>395</v>
      </c>
      <c r="C13" s="1"/>
      <c r="D13" s="1"/>
      <c r="E13" s="1"/>
      <c r="F13" s="1">
        <v>0</v>
      </c>
    </row>
    <row r="14" spans="1:6" x14ac:dyDescent="0.25">
      <c r="A14" s="1" t="s">
        <v>478</v>
      </c>
      <c r="B14" s="1"/>
      <c r="C14" s="1"/>
      <c r="D14" s="1"/>
      <c r="E14" s="1"/>
      <c r="F14" s="1">
        <v>100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6"/>
  <sheetViews>
    <sheetView workbookViewId="0">
      <selection activeCell="D24" sqref="D24"/>
    </sheetView>
  </sheetViews>
  <sheetFormatPr defaultRowHeight="15" x14ac:dyDescent="0.25"/>
  <cols>
    <col min="1" max="1" width="21" bestFit="1" customWidth="1"/>
    <col min="2" max="2" width="27" bestFit="1" customWidth="1"/>
    <col min="3" max="3" width="31.28515625" bestFit="1" customWidth="1"/>
    <col min="4" max="4" width="32" bestFit="1" customWidth="1"/>
    <col min="5" max="5" width="32.71093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3551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3550</v>
      </c>
      <c r="F5" s="1" t="s">
        <v>3549</v>
      </c>
      <c r="G5" s="1">
        <v>5000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5000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5000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3548</v>
      </c>
      <c r="G11" s="1">
        <v>50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50</v>
      </c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 t="s">
        <v>2783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 t="s">
        <v>3547</v>
      </c>
      <c r="F15" s="1" t="s">
        <v>3546</v>
      </c>
      <c r="G15" s="1">
        <v>0</v>
      </c>
    </row>
    <row r="16" spans="1:7" x14ac:dyDescent="0.25">
      <c r="A16" s="1"/>
      <c r="B16" s="1"/>
      <c r="C16" s="1"/>
      <c r="D16" s="1"/>
      <c r="E16" s="1" t="s">
        <v>3545</v>
      </c>
      <c r="F16" s="1" t="s">
        <v>3544</v>
      </c>
      <c r="G16" s="1">
        <v>0</v>
      </c>
    </row>
    <row r="17" spans="1:7" x14ac:dyDescent="0.25">
      <c r="A17" s="1"/>
      <c r="B17" s="1"/>
      <c r="C17" s="1"/>
      <c r="D17" s="1"/>
      <c r="E17" s="1" t="s">
        <v>311</v>
      </c>
      <c r="F17" s="1" t="s">
        <v>3543</v>
      </c>
      <c r="G17" s="1">
        <v>0</v>
      </c>
    </row>
    <row r="18" spans="1:7" x14ac:dyDescent="0.25">
      <c r="A18" s="1"/>
      <c r="B18" s="1"/>
      <c r="C18" s="1"/>
      <c r="D18" s="1"/>
      <c r="E18" s="1" t="s">
        <v>356</v>
      </c>
      <c r="F18" s="1" t="s">
        <v>3542</v>
      </c>
      <c r="G18" s="1">
        <v>0</v>
      </c>
    </row>
    <row r="19" spans="1:7" x14ac:dyDescent="0.25">
      <c r="A19" s="1"/>
      <c r="B19" s="1"/>
      <c r="C19" s="1" t="s">
        <v>2774</v>
      </c>
      <c r="D19" s="1"/>
      <c r="E19" s="1"/>
      <c r="F19" s="1"/>
      <c r="G19" s="1">
        <v>0</v>
      </c>
    </row>
    <row r="20" spans="1:7" x14ac:dyDescent="0.25">
      <c r="A20" s="1"/>
      <c r="B20" s="1" t="s">
        <v>395</v>
      </c>
      <c r="C20" s="1"/>
      <c r="D20" s="1"/>
      <c r="E20" s="1"/>
      <c r="F20" s="1"/>
      <c r="G20" s="1">
        <v>50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 t="s">
        <v>396</v>
      </c>
      <c r="C22" s="1"/>
      <c r="D22" s="1"/>
      <c r="E22" s="1"/>
      <c r="F22" s="1"/>
      <c r="G22" s="1"/>
    </row>
    <row r="23" spans="1:7" x14ac:dyDescent="0.25">
      <c r="A23" s="1"/>
      <c r="B23" s="1"/>
      <c r="C23" s="1" t="s">
        <v>433</v>
      </c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 t="s">
        <v>3541</v>
      </c>
      <c r="F24" s="1" t="s">
        <v>3540</v>
      </c>
      <c r="G24" s="1">
        <v>0</v>
      </c>
    </row>
    <row r="25" spans="1:7" x14ac:dyDescent="0.25">
      <c r="A25" s="1"/>
      <c r="B25" s="1"/>
      <c r="C25" s="1" t="s">
        <v>476</v>
      </c>
      <c r="D25" s="1"/>
      <c r="E25" s="1"/>
      <c r="F25" s="1"/>
      <c r="G25" s="1">
        <v>0</v>
      </c>
    </row>
    <row r="26" spans="1:7" x14ac:dyDescent="0.25">
      <c r="A26" s="1"/>
      <c r="B26" s="1" t="s">
        <v>477</v>
      </c>
      <c r="C26" s="1"/>
      <c r="D26" s="1"/>
      <c r="E26" s="1"/>
      <c r="F26" s="1"/>
      <c r="G26" s="1">
        <v>0</v>
      </c>
    </row>
    <row r="27" spans="1:7" x14ac:dyDescent="0.25">
      <c r="A27" s="1" t="s">
        <v>478</v>
      </c>
      <c r="B27" s="1"/>
      <c r="C27" s="1"/>
      <c r="D27" s="1"/>
      <c r="E27" s="1"/>
      <c r="F27" s="1"/>
      <c r="G27" s="1">
        <v>5050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 t="s">
        <v>479</v>
      </c>
      <c r="B29" s="1"/>
      <c r="C29" s="1"/>
      <c r="D29" s="1"/>
      <c r="E29" s="1"/>
      <c r="F29" s="1"/>
      <c r="G29" s="1"/>
    </row>
    <row r="30" spans="1:7" x14ac:dyDescent="0.25">
      <c r="A30" s="1"/>
      <c r="B30" s="1" t="s">
        <v>1156</v>
      </c>
      <c r="C30" s="1"/>
      <c r="D30" s="1"/>
      <c r="E30" s="1"/>
      <c r="F30" s="1"/>
      <c r="G30" s="1"/>
    </row>
    <row r="31" spans="1:7" x14ac:dyDescent="0.25">
      <c r="A31" s="1"/>
      <c r="B31" s="1"/>
      <c r="C31" s="1" t="s">
        <v>3539</v>
      </c>
      <c r="D31" s="1"/>
      <c r="E31" s="1"/>
      <c r="F31" s="1"/>
      <c r="G31" s="1"/>
    </row>
    <row r="32" spans="1:7" x14ac:dyDescent="0.25">
      <c r="A32" s="1"/>
      <c r="B32" s="1"/>
      <c r="C32" s="1"/>
      <c r="D32" s="1" t="s">
        <v>482</v>
      </c>
      <c r="E32" s="1"/>
      <c r="F32" s="1"/>
      <c r="G32" s="1"/>
    </row>
    <row r="33" spans="1:7" x14ac:dyDescent="0.25">
      <c r="A33" s="1"/>
      <c r="B33" s="1"/>
      <c r="C33" s="1"/>
      <c r="D33" s="1"/>
      <c r="E33" s="1" t="s">
        <v>2256</v>
      </c>
      <c r="F33" s="1" t="s">
        <v>3538</v>
      </c>
      <c r="G33" s="1">
        <v>0</v>
      </c>
    </row>
    <row r="34" spans="1:7" x14ac:dyDescent="0.25">
      <c r="A34" s="1"/>
      <c r="B34" s="1"/>
      <c r="C34" s="1"/>
      <c r="D34" s="1"/>
      <c r="E34" s="1" t="s">
        <v>3537</v>
      </c>
      <c r="F34" s="1" t="s">
        <v>3536</v>
      </c>
      <c r="G34" s="1">
        <v>0</v>
      </c>
    </row>
    <row r="35" spans="1:7" x14ac:dyDescent="0.25">
      <c r="A35" s="1"/>
      <c r="B35" s="1"/>
      <c r="C35" s="1"/>
      <c r="D35" s="1"/>
      <c r="E35" s="1" t="s">
        <v>3535</v>
      </c>
      <c r="F35" s="1" t="s">
        <v>3534</v>
      </c>
      <c r="G35" s="1">
        <v>0</v>
      </c>
    </row>
    <row r="36" spans="1:7" x14ac:dyDescent="0.25">
      <c r="A36" s="1"/>
      <c r="B36" s="1"/>
      <c r="C36" s="1"/>
      <c r="D36" s="1"/>
      <c r="E36" s="1" t="s">
        <v>3533</v>
      </c>
      <c r="F36" s="1" t="s">
        <v>3532</v>
      </c>
      <c r="G36" s="1">
        <v>0</v>
      </c>
    </row>
    <row r="37" spans="1:7" x14ac:dyDescent="0.25">
      <c r="A37" s="1"/>
      <c r="B37" s="1"/>
      <c r="C37" s="1"/>
      <c r="D37" s="1"/>
      <c r="E37" s="1" t="s">
        <v>3531</v>
      </c>
      <c r="F37" s="1" t="s">
        <v>3530</v>
      </c>
      <c r="G37" s="1">
        <v>0</v>
      </c>
    </row>
    <row r="38" spans="1:7" x14ac:dyDescent="0.25">
      <c r="A38" s="1"/>
      <c r="B38" s="1"/>
      <c r="C38" s="1"/>
      <c r="D38" s="1"/>
      <c r="E38" s="1" t="s">
        <v>493</v>
      </c>
      <c r="F38" s="1" t="s">
        <v>3529</v>
      </c>
      <c r="G38" s="1">
        <v>0</v>
      </c>
    </row>
    <row r="39" spans="1:7" x14ac:dyDescent="0.25">
      <c r="A39" s="1"/>
      <c r="B39" s="1"/>
      <c r="C39" s="1"/>
      <c r="D39" s="1"/>
      <c r="E39" s="1" t="s">
        <v>497</v>
      </c>
      <c r="F39" s="1" t="s">
        <v>3528</v>
      </c>
      <c r="G39" s="1">
        <v>0</v>
      </c>
    </row>
    <row r="40" spans="1:7" x14ac:dyDescent="0.25">
      <c r="A40" s="1"/>
      <c r="B40" s="1"/>
      <c r="C40" s="1"/>
      <c r="D40" s="1"/>
      <c r="E40" s="1" t="s">
        <v>499</v>
      </c>
      <c r="F40" s="1" t="s">
        <v>3527</v>
      </c>
      <c r="G40" s="1">
        <v>0</v>
      </c>
    </row>
    <row r="41" spans="1:7" x14ac:dyDescent="0.25">
      <c r="A41" s="1"/>
      <c r="B41" s="1"/>
      <c r="C41" s="1"/>
      <c r="D41" s="1"/>
      <c r="E41" s="1" t="s">
        <v>1823</v>
      </c>
      <c r="F41" s="1" t="s">
        <v>3526</v>
      </c>
      <c r="G41" s="1">
        <v>0</v>
      </c>
    </row>
    <row r="42" spans="1:7" x14ac:dyDescent="0.25">
      <c r="A42" s="1"/>
      <c r="B42" s="1"/>
      <c r="C42" s="1"/>
      <c r="D42" s="1" t="s">
        <v>503</v>
      </c>
      <c r="E42" s="1"/>
      <c r="F42" s="1"/>
      <c r="G42" s="1">
        <v>0</v>
      </c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 t="s">
        <v>504</v>
      </c>
      <c r="E44" s="1"/>
      <c r="F44" s="1"/>
      <c r="G44" s="1"/>
    </row>
    <row r="45" spans="1:7" x14ac:dyDescent="0.25">
      <c r="A45" s="1"/>
      <c r="B45" s="1"/>
      <c r="C45" s="1"/>
      <c r="D45" s="1"/>
      <c r="E45" s="1" t="s">
        <v>505</v>
      </c>
      <c r="F45" s="1" t="s">
        <v>3525</v>
      </c>
      <c r="G45" s="1">
        <v>0</v>
      </c>
    </row>
    <row r="46" spans="1:7" x14ac:dyDescent="0.25">
      <c r="A46" s="1"/>
      <c r="B46" s="1"/>
      <c r="C46" s="1"/>
      <c r="D46" s="1"/>
      <c r="E46" s="1" t="s">
        <v>507</v>
      </c>
      <c r="F46" s="1" t="s">
        <v>3524</v>
      </c>
      <c r="G46" s="1">
        <v>0</v>
      </c>
    </row>
    <row r="47" spans="1:7" x14ac:dyDescent="0.25">
      <c r="A47" s="1"/>
      <c r="B47" s="1"/>
      <c r="C47" s="1"/>
      <c r="D47" s="1"/>
      <c r="E47" s="1" t="s">
        <v>509</v>
      </c>
      <c r="F47" s="1" t="s">
        <v>3523</v>
      </c>
      <c r="G47" s="1">
        <v>0</v>
      </c>
    </row>
    <row r="48" spans="1:7" x14ac:dyDescent="0.25">
      <c r="A48" s="1"/>
      <c r="B48" s="1"/>
      <c r="C48" s="1"/>
      <c r="D48" s="1"/>
      <c r="E48" s="1" t="s">
        <v>511</v>
      </c>
      <c r="F48" s="1" t="s">
        <v>3522</v>
      </c>
      <c r="G48" s="1">
        <v>0</v>
      </c>
    </row>
    <row r="49" spans="1:7" x14ac:dyDescent="0.25">
      <c r="A49" s="1"/>
      <c r="B49" s="1"/>
      <c r="C49" s="1"/>
      <c r="D49" s="1"/>
      <c r="E49" s="1" t="s">
        <v>2715</v>
      </c>
      <c r="F49" s="1" t="s">
        <v>3521</v>
      </c>
      <c r="G49" s="1">
        <v>0</v>
      </c>
    </row>
    <row r="50" spans="1:7" x14ac:dyDescent="0.25">
      <c r="A50" s="1"/>
      <c r="B50" s="1"/>
      <c r="C50" s="1"/>
      <c r="D50" s="1"/>
      <c r="E50" s="1" t="s">
        <v>2713</v>
      </c>
      <c r="F50" s="1" t="s">
        <v>3520</v>
      </c>
      <c r="G50" s="1">
        <v>0</v>
      </c>
    </row>
    <row r="51" spans="1:7" x14ac:dyDescent="0.25">
      <c r="A51" s="1"/>
      <c r="B51" s="1"/>
      <c r="C51" s="1"/>
      <c r="D51" s="1" t="s">
        <v>513</v>
      </c>
      <c r="E51" s="1"/>
      <c r="F51" s="1"/>
      <c r="G51" s="1">
        <v>0</v>
      </c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 t="s">
        <v>514</v>
      </c>
      <c r="E53" s="1"/>
      <c r="F53" s="1"/>
      <c r="G53" s="1"/>
    </row>
    <row r="54" spans="1:7" x14ac:dyDescent="0.25">
      <c r="A54" s="1"/>
      <c r="B54" s="1"/>
      <c r="C54" s="1"/>
      <c r="D54" s="1"/>
      <c r="E54" s="1" t="s">
        <v>1971</v>
      </c>
      <c r="F54" s="1" t="s">
        <v>3519</v>
      </c>
      <c r="G54" s="1">
        <v>0</v>
      </c>
    </row>
    <row r="55" spans="1:7" x14ac:dyDescent="0.25">
      <c r="A55" s="1"/>
      <c r="B55" s="1"/>
      <c r="C55" s="1"/>
      <c r="D55" s="1"/>
      <c r="E55" s="1" t="s">
        <v>631</v>
      </c>
      <c r="F55" s="1" t="s">
        <v>3518</v>
      </c>
      <c r="G55" s="1">
        <v>0</v>
      </c>
    </row>
    <row r="56" spans="1:7" x14ac:dyDescent="0.25">
      <c r="A56" s="1"/>
      <c r="B56" s="1"/>
      <c r="C56" s="1"/>
      <c r="D56" s="1"/>
      <c r="E56" s="1" t="s">
        <v>3517</v>
      </c>
      <c r="F56" s="1" t="s">
        <v>3516</v>
      </c>
      <c r="G56" s="1">
        <v>0</v>
      </c>
    </row>
    <row r="57" spans="1:7" x14ac:dyDescent="0.25">
      <c r="A57" s="1"/>
      <c r="B57" s="1"/>
      <c r="C57" s="1"/>
      <c r="D57" s="1"/>
      <c r="E57" s="1" t="s">
        <v>3515</v>
      </c>
      <c r="F57" s="1" t="s">
        <v>3514</v>
      </c>
      <c r="G57" s="1">
        <v>0</v>
      </c>
    </row>
    <row r="58" spans="1:7" x14ac:dyDescent="0.25">
      <c r="A58" s="1"/>
      <c r="B58" s="1"/>
      <c r="C58" s="1"/>
      <c r="D58" s="1"/>
      <c r="E58" s="1" t="s">
        <v>517</v>
      </c>
      <c r="F58" s="1" t="s">
        <v>3513</v>
      </c>
      <c r="G58" s="1">
        <v>0</v>
      </c>
    </row>
    <row r="59" spans="1:7" x14ac:dyDescent="0.25">
      <c r="A59" s="1"/>
      <c r="B59" s="1"/>
      <c r="C59" s="1"/>
      <c r="D59" s="1"/>
      <c r="E59" s="1" t="s">
        <v>519</v>
      </c>
      <c r="F59" s="1" t="s">
        <v>3512</v>
      </c>
      <c r="G59" s="1">
        <v>0</v>
      </c>
    </row>
    <row r="60" spans="1:7" x14ac:dyDescent="0.25">
      <c r="A60" s="1"/>
      <c r="B60" s="1"/>
      <c r="C60" s="1"/>
      <c r="D60" s="1"/>
      <c r="E60" s="1" t="s">
        <v>521</v>
      </c>
      <c r="F60" s="1" t="s">
        <v>3511</v>
      </c>
      <c r="G60" s="1">
        <v>0</v>
      </c>
    </row>
    <row r="61" spans="1:7" x14ac:dyDescent="0.25">
      <c r="A61" s="1"/>
      <c r="B61" s="1"/>
      <c r="C61" s="1"/>
      <c r="D61" s="1"/>
      <c r="E61" s="1" t="s">
        <v>611</v>
      </c>
      <c r="F61" s="1" t="s">
        <v>3510</v>
      </c>
      <c r="G61" s="1">
        <v>0</v>
      </c>
    </row>
    <row r="62" spans="1:7" x14ac:dyDescent="0.25">
      <c r="A62" s="1"/>
      <c r="B62" s="1"/>
      <c r="C62" s="1"/>
      <c r="D62" s="1"/>
      <c r="E62" s="1" t="s">
        <v>3115</v>
      </c>
      <c r="F62" s="1" t="s">
        <v>3509</v>
      </c>
      <c r="G62" s="1">
        <v>0</v>
      </c>
    </row>
    <row r="63" spans="1:7" x14ac:dyDescent="0.25">
      <c r="A63" s="1"/>
      <c r="B63" s="1"/>
      <c r="C63" s="1"/>
      <c r="D63" s="1"/>
      <c r="E63" s="1" t="s">
        <v>3508</v>
      </c>
      <c r="F63" s="1" t="s">
        <v>3507</v>
      </c>
      <c r="G63" s="1">
        <v>0</v>
      </c>
    </row>
    <row r="64" spans="1:7" x14ac:dyDescent="0.25">
      <c r="A64" s="1"/>
      <c r="B64" s="1"/>
      <c r="C64" s="1"/>
      <c r="D64" s="1"/>
      <c r="E64" s="1" t="s">
        <v>3506</v>
      </c>
      <c r="F64" s="1" t="s">
        <v>3505</v>
      </c>
      <c r="G64" s="1">
        <v>0</v>
      </c>
    </row>
    <row r="65" spans="1:7" x14ac:dyDescent="0.25">
      <c r="A65" s="1"/>
      <c r="B65" s="1"/>
      <c r="C65" s="1"/>
      <c r="D65" s="1"/>
      <c r="E65" s="1" t="s">
        <v>311</v>
      </c>
      <c r="F65" s="1" t="s">
        <v>3504</v>
      </c>
      <c r="G65" s="1">
        <v>0</v>
      </c>
    </row>
    <row r="66" spans="1:7" x14ac:dyDescent="0.25">
      <c r="A66" s="1"/>
      <c r="B66" s="1"/>
      <c r="C66" s="1"/>
      <c r="D66" s="1"/>
      <c r="E66" s="1" t="s">
        <v>930</v>
      </c>
      <c r="F66" s="1" t="s">
        <v>3503</v>
      </c>
      <c r="G66" s="1">
        <v>0</v>
      </c>
    </row>
    <row r="67" spans="1:7" x14ac:dyDescent="0.25">
      <c r="A67" s="1"/>
      <c r="B67" s="1"/>
      <c r="C67" s="1"/>
      <c r="D67" s="1" t="s">
        <v>528</v>
      </c>
      <c r="E67" s="1"/>
      <c r="F67" s="1"/>
      <c r="G67" s="1">
        <v>0</v>
      </c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 t="s">
        <v>529</v>
      </c>
      <c r="E69" s="1"/>
      <c r="F69" s="1"/>
      <c r="G69" s="1"/>
    </row>
    <row r="70" spans="1:7" x14ac:dyDescent="0.25">
      <c r="A70" s="1"/>
      <c r="B70" s="1"/>
      <c r="C70" s="1"/>
      <c r="D70" s="1"/>
      <c r="E70" s="1" t="s">
        <v>3502</v>
      </c>
      <c r="F70" s="1" t="s">
        <v>3501</v>
      </c>
      <c r="G70" s="1">
        <v>0</v>
      </c>
    </row>
    <row r="71" spans="1:7" x14ac:dyDescent="0.25">
      <c r="A71" s="1"/>
      <c r="B71" s="1"/>
      <c r="C71" s="1"/>
      <c r="D71" s="1"/>
      <c r="E71" s="1" t="s">
        <v>962</v>
      </c>
      <c r="F71" s="1" t="s">
        <v>3500</v>
      </c>
      <c r="G71" s="1">
        <v>0</v>
      </c>
    </row>
    <row r="72" spans="1:7" x14ac:dyDescent="0.25">
      <c r="A72" s="1"/>
      <c r="B72" s="1"/>
      <c r="C72" s="1"/>
      <c r="D72" s="1"/>
      <c r="E72" s="1" t="s">
        <v>3114</v>
      </c>
      <c r="F72" s="1" t="s">
        <v>3499</v>
      </c>
      <c r="G72" s="1">
        <v>0</v>
      </c>
    </row>
    <row r="73" spans="1:7" x14ac:dyDescent="0.25">
      <c r="A73" s="1"/>
      <c r="B73" s="1"/>
      <c r="C73" s="1"/>
      <c r="D73" s="1"/>
      <c r="E73" s="1" t="s">
        <v>3498</v>
      </c>
      <c r="F73" s="1" t="s">
        <v>3497</v>
      </c>
      <c r="G73" s="1">
        <v>0</v>
      </c>
    </row>
    <row r="74" spans="1:7" x14ac:dyDescent="0.25">
      <c r="A74" s="1"/>
      <c r="B74" s="1"/>
      <c r="C74" s="1"/>
      <c r="D74" s="1" t="s">
        <v>532</v>
      </c>
      <c r="E74" s="1"/>
      <c r="F74" s="1"/>
      <c r="G74" s="1">
        <v>0</v>
      </c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 t="s">
        <v>533</v>
      </c>
      <c r="E76" s="1"/>
      <c r="F76" s="1"/>
      <c r="G76" s="1"/>
    </row>
    <row r="77" spans="1:7" x14ac:dyDescent="0.25">
      <c r="A77" s="1"/>
      <c r="B77" s="1"/>
      <c r="C77" s="1"/>
      <c r="D77" s="1"/>
      <c r="E77" s="1" t="s">
        <v>534</v>
      </c>
      <c r="F77" s="1" t="s">
        <v>3496</v>
      </c>
      <c r="G77" s="1">
        <v>0</v>
      </c>
    </row>
    <row r="78" spans="1:7" x14ac:dyDescent="0.25">
      <c r="A78" s="1"/>
      <c r="B78" s="1"/>
      <c r="C78" s="1"/>
      <c r="D78" s="1" t="s">
        <v>536</v>
      </c>
      <c r="E78" s="1"/>
      <c r="F78" s="1"/>
      <c r="G78" s="1">
        <v>0</v>
      </c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 t="s">
        <v>2566</v>
      </c>
      <c r="E80" s="1"/>
      <c r="F80" s="1"/>
      <c r="G80" s="1"/>
    </row>
    <row r="81" spans="1:7" x14ac:dyDescent="0.25">
      <c r="A81" s="1"/>
      <c r="B81" s="1"/>
      <c r="C81" s="1"/>
      <c r="D81" s="1"/>
      <c r="E81" s="1" t="s">
        <v>3495</v>
      </c>
      <c r="F81" s="1" t="s">
        <v>3494</v>
      </c>
      <c r="G81" s="1">
        <v>0</v>
      </c>
    </row>
    <row r="82" spans="1:7" x14ac:dyDescent="0.25">
      <c r="A82" s="1"/>
      <c r="B82" s="1"/>
      <c r="C82" s="1"/>
      <c r="D82" s="1"/>
      <c r="E82" s="1" t="s">
        <v>3493</v>
      </c>
      <c r="F82" s="1" t="s">
        <v>3492</v>
      </c>
      <c r="G82" s="1">
        <v>0</v>
      </c>
    </row>
    <row r="83" spans="1:7" x14ac:dyDescent="0.25">
      <c r="A83" s="1"/>
      <c r="B83" s="1"/>
      <c r="C83" s="1"/>
      <c r="D83" s="1" t="s">
        <v>2648</v>
      </c>
      <c r="E83" s="1"/>
      <c r="F83" s="1"/>
      <c r="G83" s="1">
        <v>0</v>
      </c>
    </row>
    <row r="84" spans="1:7" x14ac:dyDescent="0.25">
      <c r="A84" s="1"/>
      <c r="B84" s="1"/>
      <c r="C84" s="1" t="s">
        <v>3491</v>
      </c>
      <c r="D84" s="1"/>
      <c r="E84" s="1"/>
      <c r="F84" s="1"/>
      <c r="G84" s="1">
        <v>0</v>
      </c>
    </row>
    <row r="85" spans="1:7" x14ac:dyDescent="0.25">
      <c r="A85" s="1"/>
      <c r="B85" s="1" t="s">
        <v>1886</v>
      </c>
      <c r="C85" s="1"/>
      <c r="D85" s="1"/>
      <c r="E85" s="1"/>
      <c r="F85" s="1"/>
      <c r="G85" s="1">
        <v>0</v>
      </c>
    </row>
    <row r="86" spans="1:7" x14ac:dyDescent="0.25">
      <c r="A86" s="1" t="s">
        <v>2649</v>
      </c>
      <c r="B86" s="1"/>
      <c r="C86" s="1"/>
      <c r="D86" s="1"/>
      <c r="E86" s="1"/>
      <c r="F86" s="1"/>
      <c r="G86" s="1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9"/>
  <sheetViews>
    <sheetView workbookViewId="0">
      <selection activeCell="D16" sqref="D16"/>
    </sheetView>
  </sheetViews>
  <sheetFormatPr defaultRowHeight="15" x14ac:dyDescent="0.25"/>
  <cols>
    <col min="1" max="1" width="21" bestFit="1" customWidth="1"/>
    <col min="2" max="2" width="22.5703125" bestFit="1" customWidth="1"/>
    <col min="3" max="3" width="20.140625" bestFit="1" customWidth="1"/>
    <col min="4" max="4" width="24.140625" bestFit="1" customWidth="1"/>
    <col min="5" max="5" width="12.42578125" bestFit="1" customWidth="1"/>
    <col min="6" max="6" width="13.28515625" bestFit="1" customWidth="1"/>
  </cols>
  <sheetData>
    <row r="1" spans="1:6" x14ac:dyDescent="0.25">
      <c r="A1" s="2" t="s">
        <v>3556</v>
      </c>
      <c r="B1" s="1"/>
      <c r="C1" s="1"/>
      <c r="D1" s="1" t="s">
        <v>0</v>
      </c>
      <c r="E1" s="1" t="s">
        <v>1</v>
      </c>
      <c r="F1" s="1" t="s">
        <v>2</v>
      </c>
    </row>
    <row r="2" spans="1:6" x14ac:dyDescent="0.25">
      <c r="A2" s="1" t="s">
        <v>3</v>
      </c>
      <c r="B2" s="1"/>
      <c r="C2" s="1"/>
      <c r="D2" s="1"/>
      <c r="E2" s="1"/>
      <c r="F2" s="1"/>
    </row>
    <row r="3" spans="1:6" x14ac:dyDescent="0.25">
      <c r="A3" s="1"/>
      <c r="B3" s="1" t="s">
        <v>24</v>
      </c>
      <c r="C3" s="1"/>
      <c r="D3" s="1"/>
      <c r="E3" s="1"/>
      <c r="F3" s="1"/>
    </row>
    <row r="4" spans="1:6" x14ac:dyDescent="0.25">
      <c r="A4" s="1"/>
      <c r="B4" s="1"/>
      <c r="C4" s="1" t="s">
        <v>37</v>
      </c>
      <c r="D4" s="1"/>
      <c r="E4" s="1"/>
      <c r="F4" s="1"/>
    </row>
    <row r="5" spans="1:6" x14ac:dyDescent="0.25">
      <c r="A5" s="1"/>
      <c r="B5" s="1"/>
      <c r="C5" s="1"/>
      <c r="D5" s="1" t="s">
        <v>3555</v>
      </c>
      <c r="E5" s="1" t="s">
        <v>3554</v>
      </c>
      <c r="F5" s="1">
        <v>200</v>
      </c>
    </row>
    <row r="6" spans="1:6" x14ac:dyDescent="0.25">
      <c r="A6" s="1"/>
      <c r="B6" s="1"/>
      <c r="C6" s="1"/>
      <c r="D6" s="1" t="s">
        <v>3553</v>
      </c>
      <c r="E6" s="1" t="s">
        <v>3552</v>
      </c>
      <c r="F6" s="1">
        <v>160</v>
      </c>
    </row>
    <row r="7" spans="1:6" x14ac:dyDescent="0.25">
      <c r="A7" s="1"/>
      <c r="B7" s="1"/>
      <c r="C7" s="1" t="s">
        <v>96</v>
      </c>
      <c r="D7" s="1"/>
      <c r="E7" s="1"/>
      <c r="F7" s="1">
        <v>360</v>
      </c>
    </row>
    <row r="8" spans="1:6" x14ac:dyDescent="0.25">
      <c r="A8" s="1"/>
      <c r="B8" s="1" t="s">
        <v>334</v>
      </c>
      <c r="C8" s="1"/>
      <c r="D8" s="1"/>
      <c r="E8" s="1"/>
      <c r="F8" s="1">
        <v>360</v>
      </c>
    </row>
    <row r="9" spans="1:6" x14ac:dyDescent="0.25">
      <c r="A9" s="1" t="s">
        <v>478</v>
      </c>
      <c r="B9" s="1"/>
      <c r="C9" s="1"/>
      <c r="D9" s="1"/>
      <c r="E9" s="1"/>
      <c r="F9" s="1">
        <v>360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9"/>
  <sheetViews>
    <sheetView workbookViewId="0">
      <selection activeCell="D34" sqref="D34"/>
    </sheetView>
  </sheetViews>
  <sheetFormatPr defaultRowHeight="15" x14ac:dyDescent="0.25"/>
  <cols>
    <col min="1" max="1" width="21" bestFit="1" customWidth="1"/>
    <col min="2" max="2" width="22.5703125" bestFit="1" customWidth="1"/>
    <col min="3" max="3" width="28.85546875" bestFit="1" customWidth="1"/>
    <col min="4" max="4" width="21.85546875" bestFit="1" customWidth="1"/>
    <col min="5" max="5" width="27.71093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3569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38</v>
      </c>
      <c r="F5" s="1" t="s">
        <v>3568</v>
      </c>
      <c r="G5" s="1">
        <v>25000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25000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25000</v>
      </c>
    </row>
    <row r="8" spans="1:7" x14ac:dyDescent="0.25">
      <c r="A8" s="1" t="s">
        <v>478</v>
      </c>
      <c r="B8" s="1"/>
      <c r="C8" s="1"/>
      <c r="D8" s="1"/>
      <c r="E8" s="1"/>
      <c r="F8" s="1"/>
      <c r="G8" s="1">
        <v>25000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 t="s">
        <v>479</v>
      </c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1156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3567</v>
      </c>
      <c r="D12" s="1"/>
      <c r="E12" s="1"/>
      <c r="F12" s="1"/>
      <c r="G12" s="1"/>
    </row>
    <row r="13" spans="1:7" x14ac:dyDescent="0.25">
      <c r="A13" s="1"/>
      <c r="B13" s="1"/>
      <c r="C13" s="1"/>
      <c r="D13" s="1" t="s">
        <v>482</v>
      </c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541</v>
      </c>
      <c r="F14" s="1" t="s">
        <v>3566</v>
      </c>
      <c r="G14" s="1">
        <v>4680</v>
      </c>
    </row>
    <row r="15" spans="1:7" x14ac:dyDescent="0.25">
      <c r="A15" s="1"/>
      <c r="B15" s="1"/>
      <c r="C15" s="1"/>
      <c r="D15" s="1"/>
      <c r="E15" s="1" t="s">
        <v>1697</v>
      </c>
      <c r="F15" s="1" t="s">
        <v>3565</v>
      </c>
      <c r="G15" s="1">
        <v>12772</v>
      </c>
    </row>
    <row r="16" spans="1:7" x14ac:dyDescent="0.25">
      <c r="A16" s="1"/>
      <c r="B16" s="1"/>
      <c r="C16" s="1"/>
      <c r="D16" s="1"/>
      <c r="E16" s="1" t="s">
        <v>499</v>
      </c>
      <c r="F16" s="1" t="s">
        <v>3564</v>
      </c>
      <c r="G16" s="1">
        <v>873</v>
      </c>
    </row>
    <row r="17" spans="1:7" x14ac:dyDescent="0.25">
      <c r="A17" s="1"/>
      <c r="B17" s="1"/>
      <c r="C17" s="1"/>
      <c r="D17" s="1" t="s">
        <v>503</v>
      </c>
      <c r="E17" s="1"/>
      <c r="F17" s="1"/>
      <c r="G17" s="1">
        <v>18325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504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505</v>
      </c>
      <c r="F20" s="1" t="s">
        <v>3563</v>
      </c>
      <c r="G20" s="1">
        <v>1402</v>
      </c>
    </row>
    <row r="21" spans="1:7" x14ac:dyDescent="0.25">
      <c r="A21" s="1"/>
      <c r="B21" s="1"/>
      <c r="C21" s="1"/>
      <c r="D21" s="1"/>
      <c r="E21" s="1" t="s">
        <v>507</v>
      </c>
      <c r="F21" s="1" t="s">
        <v>3562</v>
      </c>
      <c r="G21" s="1">
        <v>1605</v>
      </c>
    </row>
    <row r="22" spans="1:7" x14ac:dyDescent="0.25">
      <c r="A22" s="1"/>
      <c r="B22" s="1"/>
      <c r="C22" s="1"/>
      <c r="D22" s="1"/>
      <c r="E22" s="1" t="s">
        <v>509</v>
      </c>
      <c r="F22" s="1" t="s">
        <v>3561</v>
      </c>
      <c r="G22" s="1">
        <v>2733</v>
      </c>
    </row>
    <row r="23" spans="1:7" x14ac:dyDescent="0.25">
      <c r="A23" s="1"/>
      <c r="B23" s="1"/>
      <c r="C23" s="1"/>
      <c r="D23" s="1"/>
      <c r="E23" s="1" t="s">
        <v>511</v>
      </c>
      <c r="F23" s="1" t="s">
        <v>3560</v>
      </c>
      <c r="G23" s="1">
        <v>41</v>
      </c>
    </row>
    <row r="24" spans="1:7" x14ac:dyDescent="0.25">
      <c r="A24" s="1"/>
      <c r="B24" s="1"/>
      <c r="C24" s="1"/>
      <c r="D24" s="1"/>
      <c r="E24" s="1" t="s">
        <v>2715</v>
      </c>
      <c r="F24" s="1" t="s">
        <v>3559</v>
      </c>
      <c r="G24" s="1">
        <v>15</v>
      </c>
    </row>
    <row r="25" spans="1:7" x14ac:dyDescent="0.25">
      <c r="A25" s="1"/>
      <c r="B25" s="1"/>
      <c r="C25" s="1"/>
      <c r="D25" s="1"/>
      <c r="E25" s="1" t="s">
        <v>2713</v>
      </c>
      <c r="F25" s="1" t="s">
        <v>3558</v>
      </c>
      <c r="G25" s="1">
        <v>17</v>
      </c>
    </row>
    <row r="26" spans="1:7" x14ac:dyDescent="0.25">
      <c r="A26" s="1"/>
      <c r="B26" s="1"/>
      <c r="C26" s="1"/>
      <c r="D26" s="1" t="s">
        <v>513</v>
      </c>
      <c r="E26" s="1"/>
      <c r="F26" s="1"/>
      <c r="G26" s="1">
        <v>5813</v>
      </c>
    </row>
    <row r="27" spans="1:7" x14ac:dyDescent="0.25">
      <c r="A27" s="1"/>
      <c r="B27" s="1"/>
      <c r="C27" s="1" t="s">
        <v>3557</v>
      </c>
      <c r="D27" s="1"/>
      <c r="E27" s="1"/>
      <c r="F27" s="1"/>
      <c r="G27" s="1">
        <v>24138</v>
      </c>
    </row>
    <row r="28" spans="1:7" x14ac:dyDescent="0.25">
      <c r="A28" s="1"/>
      <c r="B28" s="1" t="s">
        <v>1886</v>
      </c>
      <c r="C28" s="1"/>
      <c r="D28" s="1"/>
      <c r="E28" s="1"/>
      <c r="F28" s="1"/>
      <c r="G28" s="1">
        <v>24138</v>
      </c>
    </row>
    <row r="29" spans="1:7" x14ac:dyDescent="0.25">
      <c r="A29" s="1" t="s">
        <v>2649</v>
      </c>
      <c r="B29" s="1"/>
      <c r="C29" s="1"/>
      <c r="D29" s="1"/>
      <c r="E29" s="1"/>
      <c r="F29" s="1"/>
      <c r="G29" s="1">
        <v>24138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8"/>
  <sheetViews>
    <sheetView workbookViewId="0">
      <selection activeCell="A36" sqref="A36"/>
    </sheetView>
  </sheetViews>
  <sheetFormatPr defaultRowHeight="15" x14ac:dyDescent="0.25"/>
  <cols>
    <col min="1" max="1" width="24.7109375" bestFit="1" customWidth="1"/>
    <col min="2" max="2" width="22.5703125" bestFit="1" customWidth="1"/>
    <col min="3" max="3" width="30.42578125" bestFit="1" customWidth="1"/>
    <col min="4" max="4" width="26.42578125" bestFit="1" customWidth="1"/>
    <col min="5" max="5" width="23.5703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3573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3572</v>
      </c>
      <c r="F5" s="1" t="s">
        <v>3571</v>
      </c>
      <c r="G5" s="1">
        <v>5000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5000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5000</v>
      </c>
    </row>
    <row r="8" spans="1:7" x14ac:dyDescent="0.25">
      <c r="A8" s="1" t="s">
        <v>478</v>
      </c>
      <c r="B8" s="1"/>
      <c r="C8" s="1"/>
      <c r="D8" s="1"/>
      <c r="E8" s="1"/>
      <c r="F8" s="1"/>
      <c r="G8" s="1">
        <v>5000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 t="s">
        <v>479</v>
      </c>
      <c r="B10" s="1"/>
      <c r="C10" s="1"/>
      <c r="D10" s="1"/>
      <c r="E10" s="1"/>
      <c r="F10" s="1"/>
      <c r="G10" s="1"/>
    </row>
    <row r="11" spans="1:7" x14ac:dyDescent="0.25">
      <c r="A11" s="1"/>
      <c r="B11" s="1" t="s">
        <v>1156</v>
      </c>
      <c r="C11" s="1"/>
      <c r="D11" s="1"/>
      <c r="E11" s="1"/>
      <c r="F11" s="1"/>
      <c r="G11" s="1"/>
    </row>
    <row r="12" spans="1:7" x14ac:dyDescent="0.25">
      <c r="A12" s="1"/>
      <c r="B12" s="1"/>
      <c r="C12" s="1" t="s">
        <v>1795</v>
      </c>
      <c r="D12" s="1"/>
      <c r="E12" s="1"/>
      <c r="F12" s="1"/>
      <c r="G12" s="1"/>
    </row>
    <row r="13" spans="1:7" x14ac:dyDescent="0.25">
      <c r="A13" s="1"/>
      <c r="B13" s="1"/>
      <c r="C13" s="1"/>
      <c r="D13" s="1" t="s">
        <v>514</v>
      </c>
      <c r="E13" s="1"/>
      <c r="F13" s="1"/>
      <c r="G13" s="1"/>
    </row>
    <row r="14" spans="1:7" x14ac:dyDescent="0.25">
      <c r="A14" s="1"/>
      <c r="B14" s="1"/>
      <c r="C14" s="1"/>
      <c r="D14" s="1"/>
      <c r="E14" s="1" t="s">
        <v>519</v>
      </c>
      <c r="F14" s="1" t="s">
        <v>3570</v>
      </c>
      <c r="G14" s="1">
        <v>2500</v>
      </c>
    </row>
    <row r="15" spans="1:7" x14ac:dyDescent="0.25">
      <c r="A15" s="1"/>
      <c r="B15" s="1"/>
      <c r="C15" s="1"/>
      <c r="D15" s="1" t="s">
        <v>528</v>
      </c>
      <c r="E15" s="1"/>
      <c r="F15" s="1"/>
      <c r="G15" s="1">
        <v>2500</v>
      </c>
    </row>
    <row r="16" spans="1:7" x14ac:dyDescent="0.25">
      <c r="A16" s="1"/>
      <c r="B16" s="1"/>
      <c r="C16" s="1" t="s">
        <v>1877</v>
      </c>
      <c r="D16" s="1"/>
      <c r="E16" s="1"/>
      <c r="F16" s="1"/>
      <c r="G16" s="1">
        <v>2500</v>
      </c>
    </row>
    <row r="17" spans="1:7" x14ac:dyDescent="0.25">
      <c r="A17" s="1"/>
      <c r="B17" s="1" t="s">
        <v>1886</v>
      </c>
      <c r="C17" s="1"/>
      <c r="D17" s="1"/>
      <c r="E17" s="1"/>
      <c r="F17" s="1"/>
      <c r="G17" s="1">
        <v>2500</v>
      </c>
    </row>
    <row r="18" spans="1:7" x14ac:dyDescent="0.25">
      <c r="A18" s="1" t="s">
        <v>2649</v>
      </c>
      <c r="B18" s="1"/>
      <c r="C18" s="1"/>
      <c r="D18" s="1"/>
      <c r="E18" s="1"/>
      <c r="F18" s="1"/>
      <c r="G18" s="1">
        <v>2500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6"/>
  <sheetViews>
    <sheetView workbookViewId="0">
      <selection activeCell="I10" sqref="I10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32.71093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3590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3589</v>
      </c>
      <c r="G5" s="1">
        <v>100</v>
      </c>
    </row>
    <row r="6" spans="1:7" x14ac:dyDescent="0.25">
      <c r="A6" s="1"/>
      <c r="B6" s="1"/>
      <c r="C6" s="1" t="s">
        <v>394</v>
      </c>
      <c r="D6" s="1"/>
      <c r="E6" s="1"/>
      <c r="F6" s="1"/>
      <c r="G6" s="1">
        <v>100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 t="s">
        <v>3588</v>
      </c>
      <c r="D8" s="1"/>
      <c r="E8" s="1"/>
      <c r="F8" s="1"/>
      <c r="G8" s="1"/>
    </row>
    <row r="9" spans="1:7" x14ac:dyDescent="0.25">
      <c r="A9" s="1"/>
      <c r="B9" s="1"/>
      <c r="C9" s="1"/>
      <c r="D9" s="1"/>
      <c r="E9" s="1" t="s">
        <v>3587</v>
      </c>
      <c r="F9" s="1" t="s">
        <v>3586</v>
      </c>
      <c r="G9" s="1">
        <v>650</v>
      </c>
    </row>
    <row r="10" spans="1:7" x14ac:dyDescent="0.25">
      <c r="A10" s="1"/>
      <c r="B10" s="1"/>
      <c r="C10" s="1" t="s">
        <v>3585</v>
      </c>
      <c r="D10" s="1"/>
      <c r="E10" s="1"/>
      <c r="F10" s="1"/>
      <c r="G10" s="1">
        <v>650</v>
      </c>
    </row>
    <row r="11" spans="1:7" x14ac:dyDescent="0.25">
      <c r="A11" s="1"/>
      <c r="B11" s="1" t="s">
        <v>395</v>
      </c>
      <c r="C11" s="1"/>
      <c r="D11" s="1"/>
      <c r="E11" s="1"/>
      <c r="F11" s="1"/>
      <c r="G11" s="1">
        <v>750</v>
      </c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 t="s">
        <v>396</v>
      </c>
      <c r="C13" s="1"/>
      <c r="D13" s="1"/>
      <c r="E13" s="1"/>
      <c r="F13" s="1"/>
      <c r="G13" s="1"/>
    </row>
    <row r="14" spans="1:7" x14ac:dyDescent="0.25">
      <c r="A14" s="1"/>
      <c r="B14" s="1"/>
      <c r="C14" s="1" t="s">
        <v>433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 t="s">
        <v>3584</v>
      </c>
      <c r="F15" s="1" t="s">
        <v>3583</v>
      </c>
      <c r="G15" s="1">
        <v>0</v>
      </c>
    </row>
    <row r="16" spans="1:7" x14ac:dyDescent="0.25">
      <c r="A16" s="1"/>
      <c r="B16" s="1"/>
      <c r="C16" s="1" t="s">
        <v>476</v>
      </c>
      <c r="D16" s="1"/>
      <c r="E16" s="1"/>
      <c r="F16" s="1"/>
      <c r="G16" s="1">
        <v>0</v>
      </c>
    </row>
    <row r="17" spans="1:7" x14ac:dyDescent="0.25">
      <c r="A17" s="1"/>
      <c r="B17" s="1" t="s">
        <v>477</v>
      </c>
      <c r="C17" s="1"/>
      <c r="D17" s="1"/>
      <c r="E17" s="1"/>
      <c r="F17" s="1"/>
      <c r="G17" s="1">
        <v>0</v>
      </c>
    </row>
    <row r="18" spans="1:7" x14ac:dyDescent="0.25">
      <c r="A18" s="1" t="s">
        <v>478</v>
      </c>
      <c r="B18" s="1"/>
      <c r="C18" s="1"/>
      <c r="D18" s="1"/>
      <c r="E18" s="1"/>
      <c r="F18" s="1"/>
      <c r="G18" s="1">
        <v>750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 t="s">
        <v>479</v>
      </c>
      <c r="B20" s="1"/>
      <c r="C20" s="1"/>
      <c r="D20" s="1"/>
      <c r="E20" s="1"/>
      <c r="F20" s="1"/>
      <c r="G20" s="1"/>
    </row>
    <row r="21" spans="1:7" x14ac:dyDescent="0.25">
      <c r="A21" s="1"/>
      <c r="B21" s="1" t="s">
        <v>480</v>
      </c>
      <c r="C21" s="1"/>
      <c r="D21" s="1"/>
      <c r="E21" s="1"/>
      <c r="F21" s="1"/>
      <c r="G21" s="1"/>
    </row>
    <row r="22" spans="1:7" x14ac:dyDescent="0.25">
      <c r="A22" s="1"/>
      <c r="B22" s="1"/>
      <c r="C22" s="1" t="s">
        <v>3576</v>
      </c>
      <c r="D22" s="1"/>
      <c r="E22" s="1"/>
      <c r="F22" s="1"/>
      <c r="G22" s="1"/>
    </row>
    <row r="23" spans="1:7" x14ac:dyDescent="0.25">
      <c r="A23" s="1"/>
      <c r="B23" s="1"/>
      <c r="C23" s="1"/>
      <c r="D23" s="1" t="s">
        <v>514</v>
      </c>
      <c r="E23" s="1"/>
      <c r="F23" s="1"/>
      <c r="G23" s="1"/>
    </row>
    <row r="24" spans="1:7" x14ac:dyDescent="0.25">
      <c r="A24" s="1"/>
      <c r="B24" s="1"/>
      <c r="C24" s="1"/>
      <c r="D24" s="1"/>
      <c r="E24" s="1" t="s">
        <v>3582</v>
      </c>
      <c r="F24" s="1" t="s">
        <v>3581</v>
      </c>
      <c r="G24" s="1">
        <v>325</v>
      </c>
    </row>
    <row r="25" spans="1:7" x14ac:dyDescent="0.25">
      <c r="A25" s="1"/>
      <c r="B25" s="1"/>
      <c r="C25" s="1"/>
      <c r="D25" s="1"/>
      <c r="E25" s="1" t="s">
        <v>519</v>
      </c>
      <c r="F25" s="1" t="s">
        <v>3580</v>
      </c>
      <c r="G25" s="1">
        <v>1500</v>
      </c>
    </row>
    <row r="26" spans="1:7" x14ac:dyDescent="0.25">
      <c r="A26" s="1"/>
      <c r="B26" s="1"/>
      <c r="C26" s="1"/>
      <c r="D26" s="1"/>
      <c r="E26" s="1" t="s">
        <v>521</v>
      </c>
      <c r="F26" s="1" t="s">
        <v>3579</v>
      </c>
      <c r="G26" s="1">
        <v>1750</v>
      </c>
    </row>
    <row r="27" spans="1:7" x14ac:dyDescent="0.25">
      <c r="A27" s="1"/>
      <c r="B27" s="1"/>
      <c r="C27" s="1"/>
      <c r="D27" s="1"/>
      <c r="E27" s="1" t="s">
        <v>707</v>
      </c>
      <c r="F27" s="1" t="s">
        <v>3578</v>
      </c>
      <c r="G27" s="1">
        <v>0</v>
      </c>
    </row>
    <row r="28" spans="1:7" x14ac:dyDescent="0.25">
      <c r="A28" s="1"/>
      <c r="B28" s="1"/>
      <c r="C28" s="1"/>
      <c r="D28" s="1" t="s">
        <v>528</v>
      </c>
      <c r="E28" s="1"/>
      <c r="F28" s="1"/>
      <c r="G28" s="1">
        <v>3575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 t="s">
        <v>533</v>
      </c>
      <c r="E30" s="1"/>
      <c r="F30" s="1"/>
      <c r="G30" s="1"/>
    </row>
    <row r="31" spans="1:7" x14ac:dyDescent="0.25">
      <c r="A31" s="1"/>
      <c r="B31" s="1"/>
      <c r="C31" s="1"/>
      <c r="D31" s="1"/>
      <c r="E31" s="1" t="s">
        <v>534</v>
      </c>
      <c r="F31" s="1" t="s">
        <v>3577</v>
      </c>
      <c r="G31" s="1">
        <v>0</v>
      </c>
    </row>
    <row r="32" spans="1:7" x14ac:dyDescent="0.25">
      <c r="A32" s="1"/>
      <c r="B32" s="1"/>
      <c r="C32" s="1"/>
      <c r="D32" s="1"/>
      <c r="E32" s="1" t="s">
        <v>3576</v>
      </c>
      <c r="F32" s="1" t="s">
        <v>3575</v>
      </c>
      <c r="G32" s="1">
        <v>0</v>
      </c>
    </row>
    <row r="33" spans="1:7" x14ac:dyDescent="0.25">
      <c r="A33" s="1"/>
      <c r="B33" s="1"/>
      <c r="C33" s="1"/>
      <c r="D33" s="1" t="s">
        <v>536</v>
      </c>
      <c r="E33" s="1"/>
      <c r="F33" s="1"/>
      <c r="G33" s="1">
        <v>0</v>
      </c>
    </row>
    <row r="34" spans="1:7" x14ac:dyDescent="0.25">
      <c r="A34" s="1"/>
      <c r="B34" s="1"/>
      <c r="C34" s="1" t="s">
        <v>3574</v>
      </c>
      <c r="D34" s="1"/>
      <c r="E34" s="1"/>
      <c r="F34" s="1"/>
      <c r="G34" s="1">
        <v>3575</v>
      </c>
    </row>
    <row r="35" spans="1:7" x14ac:dyDescent="0.25">
      <c r="A35" s="1"/>
      <c r="B35" s="1" t="s">
        <v>1155</v>
      </c>
      <c r="C35" s="1"/>
      <c r="D35" s="1"/>
      <c r="E35" s="1"/>
      <c r="F35" s="1"/>
      <c r="G35" s="1">
        <v>3575</v>
      </c>
    </row>
    <row r="36" spans="1:7" x14ac:dyDescent="0.25">
      <c r="A36" s="1" t="s">
        <v>2649</v>
      </c>
      <c r="B36" s="1"/>
      <c r="C36" s="1"/>
      <c r="D36" s="1"/>
      <c r="E36" s="1"/>
      <c r="F36" s="1"/>
      <c r="G36" s="1">
        <v>3575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71"/>
  <sheetViews>
    <sheetView workbookViewId="0">
      <selection activeCell="E17" sqref="E17"/>
    </sheetView>
  </sheetViews>
  <sheetFormatPr defaultRowHeight="15" x14ac:dyDescent="0.25"/>
  <cols>
    <col min="1" max="1" width="23.140625" bestFit="1" customWidth="1"/>
    <col min="2" max="2" width="39.85546875" bestFit="1" customWidth="1"/>
    <col min="3" max="3" width="30.28515625" bestFit="1" customWidth="1"/>
    <col min="4" max="4" width="32" bestFit="1" customWidth="1"/>
    <col min="5" max="5" width="31.5703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3641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3640</v>
      </c>
      <c r="G5" s="1">
        <v>5000</v>
      </c>
    </row>
    <row r="6" spans="1:7" x14ac:dyDescent="0.25">
      <c r="A6" s="1"/>
      <c r="B6" s="1"/>
      <c r="C6" s="1"/>
      <c r="D6" s="1"/>
      <c r="E6" s="1" t="s">
        <v>3639</v>
      </c>
      <c r="F6" s="1" t="s">
        <v>3638</v>
      </c>
      <c r="G6" s="1">
        <v>55000</v>
      </c>
    </row>
    <row r="7" spans="1:7" x14ac:dyDescent="0.25">
      <c r="A7" s="1"/>
      <c r="B7" s="1"/>
      <c r="C7" s="1"/>
      <c r="D7" s="1"/>
      <c r="E7" s="1" t="s">
        <v>3637</v>
      </c>
      <c r="F7" s="1" t="s">
        <v>3636</v>
      </c>
      <c r="G7" s="1">
        <v>0</v>
      </c>
    </row>
    <row r="8" spans="1:7" x14ac:dyDescent="0.25">
      <c r="A8" s="1"/>
      <c r="B8" s="1"/>
      <c r="C8" s="1" t="s">
        <v>394</v>
      </c>
      <c r="D8" s="1"/>
      <c r="E8" s="1"/>
      <c r="F8" s="1"/>
      <c r="G8" s="1">
        <v>60000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 t="s">
        <v>2783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3635</v>
      </c>
      <c r="F11" s="1" t="s">
        <v>3634</v>
      </c>
      <c r="G11" s="1">
        <v>0</v>
      </c>
    </row>
    <row r="12" spans="1:7" x14ac:dyDescent="0.25">
      <c r="A12" s="1"/>
      <c r="B12" s="1"/>
      <c r="C12" s="1" t="s">
        <v>2774</v>
      </c>
      <c r="D12" s="1"/>
      <c r="E12" s="1"/>
      <c r="F12" s="1"/>
      <c r="G12" s="1">
        <v>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60000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396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433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2761</v>
      </c>
      <c r="F17" s="1" t="s">
        <v>3633</v>
      </c>
      <c r="G17" s="1">
        <v>0</v>
      </c>
    </row>
    <row r="18" spans="1:7" x14ac:dyDescent="0.25">
      <c r="A18" s="1"/>
      <c r="B18" s="1"/>
      <c r="C18" s="1"/>
      <c r="D18" s="1"/>
      <c r="E18" s="1" t="s">
        <v>3632</v>
      </c>
      <c r="F18" s="1" t="s">
        <v>3631</v>
      </c>
      <c r="G18" s="1">
        <v>0</v>
      </c>
    </row>
    <row r="19" spans="1:7" x14ac:dyDescent="0.25">
      <c r="A19" s="1"/>
      <c r="B19" s="1"/>
      <c r="C19" s="1" t="s">
        <v>476</v>
      </c>
      <c r="D19" s="1"/>
      <c r="E19" s="1"/>
      <c r="F19" s="1"/>
      <c r="G19" s="1">
        <v>0</v>
      </c>
    </row>
    <row r="20" spans="1:7" x14ac:dyDescent="0.25">
      <c r="A20" s="1"/>
      <c r="B20" s="1" t="s">
        <v>477</v>
      </c>
      <c r="C20" s="1"/>
      <c r="D20" s="1"/>
      <c r="E20" s="1"/>
      <c r="F20" s="1"/>
      <c r="G20" s="1">
        <v>0</v>
      </c>
    </row>
    <row r="21" spans="1:7" x14ac:dyDescent="0.25">
      <c r="A21" s="1" t="s">
        <v>478</v>
      </c>
      <c r="B21" s="1"/>
      <c r="C21" s="1"/>
      <c r="D21" s="1"/>
      <c r="E21" s="1"/>
      <c r="F21" s="1"/>
      <c r="G21" s="1">
        <v>60000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 t="s">
        <v>479</v>
      </c>
      <c r="B23" s="1"/>
      <c r="C23" s="1"/>
      <c r="D23" s="1"/>
      <c r="E23" s="1"/>
      <c r="F23" s="1"/>
      <c r="G23" s="1"/>
    </row>
    <row r="24" spans="1:7" x14ac:dyDescent="0.25">
      <c r="A24" s="1"/>
      <c r="B24" s="1" t="s">
        <v>2014</v>
      </c>
      <c r="C24" s="1"/>
      <c r="D24" s="1"/>
      <c r="E24" s="1"/>
      <c r="F24" s="1"/>
      <c r="G24" s="1"/>
    </row>
    <row r="25" spans="1:7" x14ac:dyDescent="0.25">
      <c r="A25" s="1"/>
      <c r="B25" s="1"/>
      <c r="C25" s="1" t="s">
        <v>3630</v>
      </c>
      <c r="D25" s="1"/>
      <c r="E25" s="1"/>
      <c r="F25" s="1"/>
      <c r="G25" s="1"/>
    </row>
    <row r="26" spans="1:7" x14ac:dyDescent="0.25">
      <c r="A26" s="1"/>
      <c r="B26" s="1"/>
      <c r="C26" s="1"/>
      <c r="D26" s="1" t="s">
        <v>482</v>
      </c>
      <c r="E26" s="1"/>
      <c r="F26" s="1"/>
      <c r="G26" s="1"/>
    </row>
    <row r="27" spans="1:7" x14ac:dyDescent="0.25">
      <c r="A27" s="1"/>
      <c r="B27" s="1"/>
      <c r="C27" s="1"/>
      <c r="D27" s="1"/>
      <c r="E27" s="1" t="s">
        <v>590</v>
      </c>
      <c r="F27" s="1" t="s">
        <v>3629</v>
      </c>
      <c r="G27" s="1">
        <v>0</v>
      </c>
    </row>
    <row r="28" spans="1:7" x14ac:dyDescent="0.25">
      <c r="A28" s="1"/>
      <c r="B28" s="1"/>
      <c r="C28" s="1"/>
      <c r="D28" s="1"/>
      <c r="E28" s="1" t="s">
        <v>3535</v>
      </c>
      <c r="F28" s="1" t="s">
        <v>3628</v>
      </c>
      <c r="G28" s="1">
        <v>0</v>
      </c>
    </row>
    <row r="29" spans="1:7" x14ac:dyDescent="0.25">
      <c r="A29" s="1"/>
      <c r="B29" s="1"/>
      <c r="C29" s="1"/>
      <c r="D29" s="1"/>
      <c r="E29" s="1" t="s">
        <v>3627</v>
      </c>
      <c r="F29" s="1" t="s">
        <v>3626</v>
      </c>
      <c r="G29" s="1">
        <v>0</v>
      </c>
    </row>
    <row r="30" spans="1:7" x14ac:dyDescent="0.25">
      <c r="A30" s="1"/>
      <c r="B30" s="1"/>
      <c r="C30" s="1"/>
      <c r="D30" s="1"/>
      <c r="E30" s="1" t="s">
        <v>3625</v>
      </c>
      <c r="F30" s="1" t="s">
        <v>3624</v>
      </c>
      <c r="G30" s="1">
        <v>0</v>
      </c>
    </row>
    <row r="31" spans="1:7" x14ac:dyDescent="0.25">
      <c r="A31" s="1"/>
      <c r="B31" s="1"/>
      <c r="C31" s="1"/>
      <c r="D31" s="1"/>
      <c r="E31" s="1" t="s">
        <v>3623</v>
      </c>
      <c r="F31" s="1" t="s">
        <v>3622</v>
      </c>
      <c r="G31" s="1">
        <v>0</v>
      </c>
    </row>
    <row r="32" spans="1:7" x14ac:dyDescent="0.25">
      <c r="A32" s="1"/>
      <c r="B32" s="1"/>
      <c r="C32" s="1"/>
      <c r="D32" s="1"/>
      <c r="E32" s="1" t="s">
        <v>541</v>
      </c>
      <c r="F32" s="1" t="s">
        <v>3621</v>
      </c>
      <c r="G32" s="1">
        <v>34487</v>
      </c>
    </row>
    <row r="33" spans="1:7" x14ac:dyDescent="0.25">
      <c r="A33" s="1"/>
      <c r="B33" s="1"/>
      <c r="C33" s="1"/>
      <c r="D33" s="1"/>
      <c r="E33" s="1" t="s">
        <v>3620</v>
      </c>
      <c r="F33" s="1" t="s">
        <v>3619</v>
      </c>
      <c r="G33" s="1">
        <v>0</v>
      </c>
    </row>
    <row r="34" spans="1:7" x14ac:dyDescent="0.25">
      <c r="A34" s="1"/>
      <c r="B34" s="1"/>
      <c r="C34" s="1"/>
      <c r="D34" s="1"/>
      <c r="E34" s="1" t="s">
        <v>497</v>
      </c>
      <c r="F34" s="1" t="s">
        <v>3618</v>
      </c>
      <c r="G34" s="1">
        <v>90</v>
      </c>
    </row>
    <row r="35" spans="1:7" x14ac:dyDescent="0.25">
      <c r="A35" s="1"/>
      <c r="B35" s="1"/>
      <c r="C35" s="1"/>
      <c r="D35" s="1"/>
      <c r="E35" s="1" t="s">
        <v>499</v>
      </c>
      <c r="F35" s="1" t="s">
        <v>3617</v>
      </c>
      <c r="G35" s="1">
        <v>3077</v>
      </c>
    </row>
    <row r="36" spans="1:7" x14ac:dyDescent="0.25">
      <c r="A36" s="1"/>
      <c r="B36" s="1"/>
      <c r="C36" s="1"/>
      <c r="D36" s="1"/>
      <c r="E36" s="1" t="s">
        <v>2119</v>
      </c>
      <c r="F36" s="1" t="s">
        <v>3616</v>
      </c>
      <c r="G36" s="1">
        <v>2223</v>
      </c>
    </row>
    <row r="37" spans="1:7" x14ac:dyDescent="0.25">
      <c r="A37" s="1"/>
      <c r="B37" s="1"/>
      <c r="C37" s="1"/>
      <c r="D37" s="1"/>
      <c r="E37" s="1" t="s">
        <v>1825</v>
      </c>
      <c r="F37" s="1" t="s">
        <v>3615</v>
      </c>
      <c r="G37" s="1">
        <v>1800</v>
      </c>
    </row>
    <row r="38" spans="1:7" x14ac:dyDescent="0.25">
      <c r="A38" s="1"/>
      <c r="B38" s="1"/>
      <c r="C38" s="1"/>
      <c r="D38" s="1"/>
      <c r="E38" s="1" t="s">
        <v>3614</v>
      </c>
      <c r="F38" s="1" t="s">
        <v>3613</v>
      </c>
      <c r="G38" s="1">
        <v>3802</v>
      </c>
    </row>
    <row r="39" spans="1:7" x14ac:dyDescent="0.25">
      <c r="A39" s="1"/>
      <c r="B39" s="1"/>
      <c r="C39" s="1"/>
      <c r="D39" s="1"/>
      <c r="E39" s="1" t="s">
        <v>2134</v>
      </c>
      <c r="F39" s="1" t="s">
        <v>3612</v>
      </c>
      <c r="G39" s="1">
        <v>20613</v>
      </c>
    </row>
    <row r="40" spans="1:7" x14ac:dyDescent="0.25">
      <c r="A40" s="1"/>
      <c r="B40" s="1"/>
      <c r="C40" s="1"/>
      <c r="D40" s="1"/>
      <c r="E40" s="1" t="s">
        <v>3611</v>
      </c>
      <c r="F40" s="1" t="s">
        <v>3610</v>
      </c>
      <c r="G40" s="1">
        <v>2585</v>
      </c>
    </row>
    <row r="41" spans="1:7" x14ac:dyDescent="0.25">
      <c r="A41" s="1"/>
      <c r="B41" s="1"/>
      <c r="C41" s="1"/>
      <c r="D41" s="1" t="s">
        <v>503</v>
      </c>
      <c r="E41" s="1"/>
      <c r="F41" s="1"/>
      <c r="G41" s="1">
        <v>68677</v>
      </c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 t="s">
        <v>504</v>
      </c>
      <c r="E43" s="1"/>
      <c r="F43" s="1"/>
      <c r="G43" s="1"/>
    </row>
    <row r="44" spans="1:7" x14ac:dyDescent="0.25">
      <c r="A44" s="1"/>
      <c r="B44" s="1"/>
      <c r="C44" s="1"/>
      <c r="D44" s="1"/>
      <c r="E44" s="1" t="s">
        <v>505</v>
      </c>
      <c r="F44" s="1" t="s">
        <v>3609</v>
      </c>
      <c r="G44" s="1">
        <v>5254</v>
      </c>
    </row>
    <row r="45" spans="1:7" x14ac:dyDescent="0.25">
      <c r="A45" s="1"/>
      <c r="B45" s="1"/>
      <c r="C45" s="1"/>
      <c r="D45" s="1"/>
      <c r="E45" s="1" t="s">
        <v>507</v>
      </c>
      <c r="F45" s="1" t="s">
        <v>3608</v>
      </c>
      <c r="G45" s="1">
        <v>0</v>
      </c>
    </row>
    <row r="46" spans="1:7" x14ac:dyDescent="0.25">
      <c r="A46" s="1"/>
      <c r="B46" s="1"/>
      <c r="C46" s="1"/>
      <c r="D46" s="1"/>
      <c r="E46" s="1" t="s">
        <v>509</v>
      </c>
      <c r="F46" s="1" t="s">
        <v>3607</v>
      </c>
      <c r="G46" s="1">
        <v>10240</v>
      </c>
    </row>
    <row r="47" spans="1:7" x14ac:dyDescent="0.25">
      <c r="A47" s="1"/>
      <c r="B47" s="1"/>
      <c r="C47" s="1"/>
      <c r="D47" s="1"/>
      <c r="E47" s="1" t="s">
        <v>511</v>
      </c>
      <c r="F47" s="1" t="s">
        <v>3606</v>
      </c>
      <c r="G47" s="1">
        <v>152</v>
      </c>
    </row>
    <row r="48" spans="1:7" x14ac:dyDescent="0.25">
      <c r="A48" s="1"/>
      <c r="B48" s="1"/>
      <c r="C48" s="1"/>
      <c r="D48" s="1"/>
      <c r="E48" s="1" t="s">
        <v>2715</v>
      </c>
      <c r="F48" s="1" t="s">
        <v>3605</v>
      </c>
      <c r="G48" s="1">
        <v>250</v>
      </c>
    </row>
    <row r="49" spans="1:7" x14ac:dyDescent="0.25">
      <c r="A49" s="1"/>
      <c r="B49" s="1"/>
      <c r="C49" s="1"/>
      <c r="D49" s="1"/>
      <c r="E49" s="1" t="s">
        <v>2713</v>
      </c>
      <c r="F49" s="1" t="s">
        <v>3604</v>
      </c>
      <c r="G49" s="1">
        <v>62</v>
      </c>
    </row>
    <row r="50" spans="1:7" x14ac:dyDescent="0.25">
      <c r="A50" s="1"/>
      <c r="B50" s="1"/>
      <c r="C50" s="1"/>
      <c r="D50" s="1" t="s">
        <v>513</v>
      </c>
      <c r="E50" s="1"/>
      <c r="F50" s="1"/>
      <c r="G50" s="1">
        <v>15958</v>
      </c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 t="s">
        <v>514</v>
      </c>
      <c r="E52" s="1"/>
      <c r="F52" s="1"/>
      <c r="G52" s="1"/>
    </row>
    <row r="53" spans="1:7" x14ac:dyDescent="0.25">
      <c r="A53" s="1"/>
      <c r="B53" s="1"/>
      <c r="C53" s="1"/>
      <c r="D53" s="1"/>
      <c r="E53" s="1" t="s">
        <v>3603</v>
      </c>
      <c r="F53" s="1" t="s">
        <v>3602</v>
      </c>
      <c r="G53" s="1">
        <v>60000</v>
      </c>
    </row>
    <row r="54" spans="1:7" x14ac:dyDescent="0.25">
      <c r="A54" s="1"/>
      <c r="B54" s="1"/>
      <c r="C54" s="1"/>
      <c r="D54" s="1"/>
      <c r="E54" s="1" t="s">
        <v>519</v>
      </c>
      <c r="F54" s="1" t="s">
        <v>3601</v>
      </c>
      <c r="G54" s="1">
        <v>30000</v>
      </c>
    </row>
    <row r="55" spans="1:7" x14ac:dyDescent="0.25">
      <c r="A55" s="1"/>
      <c r="B55" s="1"/>
      <c r="C55" s="1"/>
      <c r="D55" s="1"/>
      <c r="E55" s="1" t="s">
        <v>521</v>
      </c>
      <c r="F55" s="1" t="s">
        <v>3600</v>
      </c>
      <c r="G55" s="1">
        <v>20000</v>
      </c>
    </row>
    <row r="56" spans="1:7" x14ac:dyDescent="0.25">
      <c r="A56" s="1"/>
      <c r="B56" s="1"/>
      <c r="C56" s="1"/>
      <c r="D56" s="1"/>
      <c r="E56" s="1" t="s">
        <v>2295</v>
      </c>
      <c r="F56" s="1" t="s">
        <v>3599</v>
      </c>
      <c r="G56" s="1">
        <v>0</v>
      </c>
    </row>
    <row r="57" spans="1:7" x14ac:dyDescent="0.25">
      <c r="A57" s="1"/>
      <c r="B57" s="1"/>
      <c r="C57" s="1"/>
      <c r="D57" s="1"/>
      <c r="E57" s="1" t="s">
        <v>311</v>
      </c>
      <c r="F57" s="1" t="s">
        <v>3598</v>
      </c>
      <c r="G57" s="1">
        <v>10000</v>
      </c>
    </row>
    <row r="58" spans="1:7" x14ac:dyDescent="0.25">
      <c r="A58" s="1"/>
      <c r="B58" s="1"/>
      <c r="C58" s="1"/>
      <c r="D58" s="1" t="s">
        <v>528</v>
      </c>
      <c r="E58" s="1"/>
      <c r="F58" s="1"/>
      <c r="G58" s="1">
        <v>120000</v>
      </c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 t="s">
        <v>529</v>
      </c>
      <c r="E60" s="1"/>
      <c r="F60" s="1"/>
      <c r="G60" s="1"/>
    </row>
    <row r="61" spans="1:7" x14ac:dyDescent="0.25">
      <c r="A61" s="1"/>
      <c r="B61" s="1"/>
      <c r="C61" s="1"/>
      <c r="D61" s="1"/>
      <c r="E61" s="1" t="s">
        <v>3597</v>
      </c>
      <c r="F61" s="1" t="s">
        <v>3596</v>
      </c>
      <c r="G61" s="1">
        <v>0</v>
      </c>
    </row>
    <row r="62" spans="1:7" x14ac:dyDescent="0.25">
      <c r="A62" s="1"/>
      <c r="B62" s="1"/>
      <c r="C62" s="1"/>
      <c r="D62" s="1"/>
      <c r="E62" s="1" t="s">
        <v>3595</v>
      </c>
      <c r="F62" s="1" t="s">
        <v>3594</v>
      </c>
      <c r="G62" s="1">
        <v>0</v>
      </c>
    </row>
    <row r="63" spans="1:7" x14ac:dyDescent="0.25">
      <c r="A63" s="1"/>
      <c r="B63" s="1"/>
      <c r="C63" s="1"/>
      <c r="D63" s="1"/>
      <c r="E63" s="1" t="s">
        <v>725</v>
      </c>
      <c r="F63" s="1" t="s">
        <v>3593</v>
      </c>
      <c r="G63" s="1">
        <v>10000</v>
      </c>
    </row>
    <row r="64" spans="1:7" x14ac:dyDescent="0.25">
      <c r="A64" s="1"/>
      <c r="B64" s="1"/>
      <c r="C64" s="1"/>
      <c r="D64" s="1" t="s">
        <v>532</v>
      </c>
      <c r="E64" s="1"/>
      <c r="F64" s="1"/>
      <c r="G64" s="1">
        <v>10000</v>
      </c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 t="s">
        <v>533</v>
      </c>
      <c r="E66" s="1"/>
      <c r="F66" s="1"/>
      <c r="G66" s="1"/>
    </row>
    <row r="67" spans="1:7" x14ac:dyDescent="0.25">
      <c r="A67" s="1"/>
      <c r="B67" s="1"/>
      <c r="C67" s="1"/>
      <c r="D67" s="1"/>
      <c r="E67" s="1" t="s">
        <v>761</v>
      </c>
      <c r="F67" s="1" t="s">
        <v>3592</v>
      </c>
      <c r="G67" s="1">
        <v>25000</v>
      </c>
    </row>
    <row r="68" spans="1:7" x14ac:dyDescent="0.25">
      <c r="A68" s="1"/>
      <c r="B68" s="1"/>
      <c r="C68" s="1"/>
      <c r="D68" s="1" t="s">
        <v>536</v>
      </c>
      <c r="E68" s="1"/>
      <c r="F68" s="1"/>
      <c r="G68" s="1">
        <v>25000</v>
      </c>
    </row>
    <row r="69" spans="1:7" x14ac:dyDescent="0.25">
      <c r="A69" s="1"/>
      <c r="B69" s="1"/>
      <c r="C69" s="1" t="s">
        <v>3591</v>
      </c>
      <c r="D69" s="1"/>
      <c r="E69" s="1"/>
      <c r="F69" s="1"/>
      <c r="G69" s="1">
        <v>239635</v>
      </c>
    </row>
    <row r="70" spans="1:7" x14ac:dyDescent="0.25">
      <c r="A70" s="1"/>
      <c r="B70" s="1" t="s">
        <v>2565</v>
      </c>
      <c r="C70" s="1"/>
      <c r="D70" s="1"/>
      <c r="E70" s="1"/>
      <c r="F70" s="1"/>
      <c r="G70" s="1">
        <v>239635</v>
      </c>
    </row>
    <row r="71" spans="1:7" x14ac:dyDescent="0.25">
      <c r="A71" s="1" t="s">
        <v>2649</v>
      </c>
      <c r="B71" s="1"/>
      <c r="C71" s="1"/>
      <c r="D71" s="1"/>
      <c r="E71" s="1"/>
      <c r="F71" s="1"/>
      <c r="G71" s="1">
        <v>239635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5"/>
  <sheetViews>
    <sheetView workbookViewId="0">
      <selection activeCell="H15" sqref="H15"/>
    </sheetView>
  </sheetViews>
  <sheetFormatPr defaultRowHeight="15" x14ac:dyDescent="0.25"/>
  <cols>
    <col min="1" max="1" width="29.42578125" bestFit="1" customWidth="1"/>
    <col min="2" max="2" width="39.85546875" bestFit="1" customWidth="1"/>
    <col min="3" max="3" width="31" bestFit="1" customWidth="1"/>
    <col min="4" max="4" width="26.42578125" bestFit="1" customWidth="1"/>
    <col min="5" max="5" width="29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3654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3653</v>
      </c>
      <c r="G5" s="1">
        <v>3400</v>
      </c>
    </row>
    <row r="6" spans="1:7" x14ac:dyDescent="0.25">
      <c r="A6" s="1"/>
      <c r="B6" s="1"/>
      <c r="C6" s="1" t="s">
        <v>394</v>
      </c>
      <c r="D6" s="1"/>
      <c r="E6" s="1"/>
      <c r="F6" s="1"/>
      <c r="G6" s="1">
        <v>3400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 t="s">
        <v>2783</v>
      </c>
      <c r="D8" s="1"/>
      <c r="E8" s="1"/>
      <c r="F8" s="1"/>
      <c r="G8" s="1"/>
    </row>
    <row r="9" spans="1:7" x14ac:dyDescent="0.25">
      <c r="A9" s="1"/>
      <c r="B9" s="1"/>
      <c r="C9" s="1"/>
      <c r="D9" s="1"/>
      <c r="E9" s="1" t="s">
        <v>3652</v>
      </c>
      <c r="F9" s="1" t="s">
        <v>3651</v>
      </c>
      <c r="G9" s="1">
        <v>0</v>
      </c>
    </row>
    <row r="10" spans="1:7" x14ac:dyDescent="0.25">
      <c r="A10" s="1"/>
      <c r="B10" s="1"/>
      <c r="C10" s="1" t="s">
        <v>2774</v>
      </c>
      <c r="D10" s="1"/>
      <c r="E10" s="1"/>
      <c r="F10" s="1"/>
      <c r="G10" s="1">
        <v>0</v>
      </c>
    </row>
    <row r="11" spans="1:7" x14ac:dyDescent="0.25">
      <c r="A11" s="1"/>
      <c r="B11" s="1" t="s">
        <v>395</v>
      </c>
      <c r="C11" s="1"/>
      <c r="D11" s="1"/>
      <c r="E11" s="1"/>
      <c r="F11" s="1"/>
      <c r="G11" s="1">
        <v>3400</v>
      </c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 t="s">
        <v>396</v>
      </c>
      <c r="C13" s="1"/>
      <c r="D13" s="1"/>
      <c r="E13" s="1"/>
      <c r="F13" s="1"/>
      <c r="G13" s="1"/>
    </row>
    <row r="14" spans="1:7" x14ac:dyDescent="0.25">
      <c r="A14" s="1"/>
      <c r="B14" s="1"/>
      <c r="C14" s="1" t="s">
        <v>433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 t="s">
        <v>3650</v>
      </c>
      <c r="F15" s="1" t="s">
        <v>3649</v>
      </c>
      <c r="G15" s="1">
        <v>0</v>
      </c>
    </row>
    <row r="16" spans="1:7" x14ac:dyDescent="0.25">
      <c r="A16" s="1"/>
      <c r="B16" s="1"/>
      <c r="C16" s="1" t="s">
        <v>476</v>
      </c>
      <c r="D16" s="1"/>
      <c r="E16" s="1"/>
      <c r="F16" s="1"/>
      <c r="G16" s="1">
        <v>0</v>
      </c>
    </row>
    <row r="17" spans="1:7" x14ac:dyDescent="0.25">
      <c r="A17" s="1"/>
      <c r="B17" s="1" t="s">
        <v>477</v>
      </c>
      <c r="C17" s="1"/>
      <c r="D17" s="1"/>
      <c r="E17" s="1"/>
      <c r="F17" s="1"/>
      <c r="G17" s="1">
        <v>0</v>
      </c>
    </row>
    <row r="18" spans="1:7" x14ac:dyDescent="0.25">
      <c r="A18" s="1" t="s">
        <v>478</v>
      </c>
      <c r="B18" s="1"/>
      <c r="C18" s="1"/>
      <c r="D18" s="1"/>
      <c r="E18" s="1"/>
      <c r="F18" s="1"/>
      <c r="G18" s="1">
        <v>3400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 t="s">
        <v>479</v>
      </c>
      <c r="B20" s="1"/>
      <c r="C20" s="1"/>
      <c r="D20" s="1"/>
      <c r="E20" s="1"/>
      <c r="F20" s="1"/>
      <c r="G20" s="1"/>
    </row>
    <row r="21" spans="1:7" x14ac:dyDescent="0.25">
      <c r="A21" s="1"/>
      <c r="B21" s="1" t="s">
        <v>2014</v>
      </c>
      <c r="C21" s="1"/>
      <c r="D21" s="1"/>
      <c r="E21" s="1"/>
      <c r="F21" s="1"/>
      <c r="G21" s="1"/>
    </row>
    <row r="22" spans="1:7" x14ac:dyDescent="0.25">
      <c r="A22" s="1"/>
      <c r="B22" s="1"/>
      <c r="C22" s="1" t="s">
        <v>3648</v>
      </c>
      <c r="D22" s="1"/>
      <c r="E22" s="1"/>
      <c r="F22" s="1"/>
      <c r="G22" s="1"/>
    </row>
    <row r="23" spans="1:7" x14ac:dyDescent="0.25">
      <c r="A23" s="1"/>
      <c r="B23" s="1"/>
      <c r="C23" s="1"/>
      <c r="D23" s="1" t="s">
        <v>514</v>
      </c>
      <c r="E23" s="1"/>
      <c r="F23" s="1"/>
      <c r="G23" s="1"/>
    </row>
    <row r="24" spans="1:7" x14ac:dyDescent="0.25">
      <c r="A24" s="1"/>
      <c r="B24" s="1"/>
      <c r="C24" s="1"/>
      <c r="D24" s="1"/>
      <c r="E24" s="1" t="s">
        <v>519</v>
      </c>
      <c r="F24" s="1" t="s">
        <v>3647</v>
      </c>
      <c r="G24" s="1">
        <v>7650</v>
      </c>
    </row>
    <row r="25" spans="1:7" x14ac:dyDescent="0.25">
      <c r="A25" s="1"/>
      <c r="B25" s="1"/>
      <c r="C25" s="1"/>
      <c r="D25" s="1"/>
      <c r="E25" s="1" t="s">
        <v>521</v>
      </c>
      <c r="F25" s="1" t="s">
        <v>3646</v>
      </c>
      <c r="G25" s="1">
        <v>0</v>
      </c>
    </row>
    <row r="26" spans="1:7" x14ac:dyDescent="0.25">
      <c r="A26" s="1"/>
      <c r="B26" s="1"/>
      <c r="C26" s="1"/>
      <c r="D26" s="1"/>
      <c r="E26" s="1" t="s">
        <v>311</v>
      </c>
      <c r="F26" s="1" t="s">
        <v>3645</v>
      </c>
      <c r="G26" s="1">
        <v>0</v>
      </c>
    </row>
    <row r="27" spans="1:7" x14ac:dyDescent="0.25">
      <c r="A27" s="1"/>
      <c r="B27" s="1"/>
      <c r="C27" s="1"/>
      <c r="D27" s="1" t="s">
        <v>528</v>
      </c>
      <c r="E27" s="1"/>
      <c r="F27" s="1"/>
      <c r="G27" s="1">
        <v>7650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 t="s">
        <v>533</v>
      </c>
      <c r="E29" s="1"/>
      <c r="F29" s="1"/>
      <c r="G29" s="1"/>
    </row>
    <row r="30" spans="1:7" x14ac:dyDescent="0.25">
      <c r="A30" s="1"/>
      <c r="B30" s="1"/>
      <c r="C30" s="1"/>
      <c r="D30" s="1"/>
      <c r="E30" s="1" t="s">
        <v>534</v>
      </c>
      <c r="F30" s="1" t="s">
        <v>3644</v>
      </c>
      <c r="G30" s="1">
        <v>0</v>
      </c>
    </row>
    <row r="31" spans="1:7" x14ac:dyDescent="0.25">
      <c r="A31" s="1"/>
      <c r="B31" s="1"/>
      <c r="C31" s="1"/>
      <c r="D31" s="1"/>
      <c r="E31" s="1" t="s">
        <v>1941</v>
      </c>
      <c r="F31" s="1" t="s">
        <v>3643</v>
      </c>
      <c r="G31" s="1">
        <v>0</v>
      </c>
    </row>
    <row r="32" spans="1:7" x14ac:dyDescent="0.25">
      <c r="A32" s="1"/>
      <c r="B32" s="1"/>
      <c r="C32" s="1"/>
      <c r="D32" s="1" t="s">
        <v>536</v>
      </c>
      <c r="E32" s="1"/>
      <c r="F32" s="1"/>
      <c r="G32" s="1">
        <v>0</v>
      </c>
    </row>
    <row r="33" spans="1:7" x14ac:dyDescent="0.25">
      <c r="A33" s="1"/>
      <c r="B33" s="1"/>
      <c r="C33" s="1" t="s">
        <v>3642</v>
      </c>
      <c r="D33" s="1"/>
      <c r="E33" s="1"/>
      <c r="F33" s="1"/>
      <c r="G33" s="1">
        <v>7650</v>
      </c>
    </row>
    <row r="34" spans="1:7" x14ac:dyDescent="0.25">
      <c r="A34" s="1"/>
      <c r="B34" s="1" t="s">
        <v>2565</v>
      </c>
      <c r="C34" s="1"/>
      <c r="D34" s="1"/>
      <c r="E34" s="1"/>
      <c r="F34" s="1"/>
      <c r="G34" s="1">
        <v>7650</v>
      </c>
    </row>
    <row r="35" spans="1:7" x14ac:dyDescent="0.25">
      <c r="A35" s="1" t="s">
        <v>2649</v>
      </c>
      <c r="B35" s="1"/>
      <c r="C35" s="1"/>
      <c r="D35" s="1"/>
      <c r="E35" s="1"/>
      <c r="F35" s="1"/>
      <c r="G35" s="1">
        <v>7650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0"/>
  <sheetViews>
    <sheetView workbookViewId="0">
      <selection activeCell="B13" sqref="B13"/>
    </sheetView>
  </sheetViews>
  <sheetFormatPr defaultRowHeight="15" x14ac:dyDescent="0.25"/>
  <cols>
    <col min="1" max="1" width="25.28515625" bestFit="1" customWidth="1"/>
    <col min="2" max="2" width="21.42578125" bestFit="1" customWidth="1"/>
    <col min="3" max="3" width="35" bestFit="1" customWidth="1"/>
    <col min="4" max="4" width="32" bestFit="1" customWidth="1"/>
    <col min="5" max="5" width="32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3729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3728</v>
      </c>
      <c r="G5" s="1">
        <v>1000</v>
      </c>
    </row>
    <row r="6" spans="1:7" x14ac:dyDescent="0.25">
      <c r="A6" s="1"/>
      <c r="B6" s="1"/>
      <c r="C6" s="1"/>
      <c r="D6" s="1"/>
      <c r="E6" s="1" t="s">
        <v>311</v>
      </c>
      <c r="F6" s="1" t="s">
        <v>3727</v>
      </c>
      <c r="G6" s="1">
        <v>0</v>
      </c>
    </row>
    <row r="7" spans="1:7" x14ac:dyDescent="0.25">
      <c r="A7" s="1"/>
      <c r="B7" s="1"/>
      <c r="C7" s="1" t="s">
        <v>394</v>
      </c>
      <c r="D7" s="1"/>
      <c r="E7" s="1"/>
      <c r="F7" s="1"/>
      <c r="G7" s="1">
        <v>1000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2783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3639</v>
      </c>
      <c r="F10" s="1" t="s">
        <v>3726</v>
      </c>
      <c r="G10" s="1">
        <v>75000</v>
      </c>
    </row>
    <row r="11" spans="1:7" x14ac:dyDescent="0.25">
      <c r="A11" s="1"/>
      <c r="B11" s="1"/>
      <c r="C11" s="1" t="s">
        <v>2774</v>
      </c>
      <c r="D11" s="1"/>
      <c r="E11" s="1"/>
      <c r="F11" s="1"/>
      <c r="G11" s="1">
        <v>75000</v>
      </c>
    </row>
    <row r="12" spans="1:7" x14ac:dyDescent="0.25">
      <c r="A12" s="1"/>
      <c r="B12" s="1" t="s">
        <v>395</v>
      </c>
      <c r="C12" s="1"/>
      <c r="D12" s="1"/>
      <c r="E12" s="1"/>
      <c r="F12" s="1"/>
      <c r="G12" s="1">
        <v>76000</v>
      </c>
    </row>
    <row r="13" spans="1:7" x14ac:dyDescent="0.25">
      <c r="A13" s="1" t="s">
        <v>478</v>
      </c>
      <c r="B13" s="1"/>
      <c r="C13" s="1"/>
      <c r="D13" s="1"/>
      <c r="E13" s="1"/>
      <c r="F13" s="1"/>
      <c r="G13" s="1">
        <v>76000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 t="s">
        <v>479</v>
      </c>
      <c r="B15" s="1"/>
      <c r="C15" s="1"/>
      <c r="D15" s="1"/>
      <c r="E15" s="1"/>
      <c r="F15" s="1"/>
      <c r="G15" s="1"/>
    </row>
    <row r="16" spans="1:7" x14ac:dyDescent="0.25">
      <c r="A16" s="1"/>
      <c r="B16" s="1" t="s">
        <v>1156</v>
      </c>
      <c r="C16" s="1"/>
      <c r="D16" s="1"/>
      <c r="E16" s="1"/>
      <c r="F16" s="1"/>
      <c r="G16" s="1"/>
    </row>
    <row r="17" spans="1:7" x14ac:dyDescent="0.25">
      <c r="A17" s="1"/>
      <c r="B17" s="1"/>
      <c r="C17" s="1" t="s">
        <v>3725</v>
      </c>
      <c r="D17" s="1"/>
      <c r="E17" s="1"/>
      <c r="F17" s="1"/>
      <c r="G17" s="1"/>
    </row>
    <row r="18" spans="1:7" x14ac:dyDescent="0.25">
      <c r="A18" s="1"/>
      <c r="B18" s="1"/>
      <c r="C18" s="1"/>
      <c r="D18" s="1" t="s">
        <v>482</v>
      </c>
      <c r="E18" s="1"/>
      <c r="F18" s="1"/>
      <c r="G18" s="1"/>
    </row>
    <row r="19" spans="1:7" x14ac:dyDescent="0.25">
      <c r="A19" s="1"/>
      <c r="B19" s="1"/>
      <c r="C19" s="1"/>
      <c r="D19" s="1"/>
      <c r="E19" s="1" t="s">
        <v>3724</v>
      </c>
      <c r="F19" s="1" t="s">
        <v>3723</v>
      </c>
      <c r="G19" s="1">
        <v>0</v>
      </c>
    </row>
    <row r="20" spans="1:7" x14ac:dyDescent="0.25">
      <c r="A20" s="1"/>
      <c r="B20" s="1"/>
      <c r="C20" s="1"/>
      <c r="D20" s="1"/>
      <c r="E20" s="1" t="s">
        <v>3722</v>
      </c>
      <c r="F20" s="1" t="s">
        <v>3721</v>
      </c>
      <c r="G20" s="1">
        <v>0</v>
      </c>
    </row>
    <row r="21" spans="1:7" x14ac:dyDescent="0.25">
      <c r="A21" s="1"/>
      <c r="B21" s="1"/>
      <c r="C21" s="1"/>
      <c r="D21" s="1"/>
      <c r="E21" s="1" t="s">
        <v>3535</v>
      </c>
      <c r="F21" s="1" t="s">
        <v>3720</v>
      </c>
      <c r="G21" s="1">
        <v>0</v>
      </c>
    </row>
    <row r="22" spans="1:7" x14ac:dyDescent="0.25">
      <c r="A22" s="1"/>
      <c r="B22" s="1"/>
      <c r="C22" s="1"/>
      <c r="D22" s="1"/>
      <c r="E22" s="1" t="s">
        <v>3719</v>
      </c>
      <c r="F22" s="1" t="s">
        <v>3718</v>
      </c>
      <c r="G22" s="1">
        <v>0</v>
      </c>
    </row>
    <row r="23" spans="1:7" x14ac:dyDescent="0.25">
      <c r="A23" s="1"/>
      <c r="B23" s="1"/>
      <c r="C23" s="1"/>
      <c r="D23" s="1"/>
      <c r="E23" s="1" t="s">
        <v>3531</v>
      </c>
      <c r="F23" s="1" t="s">
        <v>3717</v>
      </c>
      <c r="G23" s="1">
        <v>22723</v>
      </c>
    </row>
    <row r="24" spans="1:7" x14ac:dyDescent="0.25">
      <c r="A24" s="1"/>
      <c r="B24" s="1"/>
      <c r="C24" s="1"/>
      <c r="D24" s="1"/>
      <c r="E24" s="1" t="s">
        <v>3716</v>
      </c>
      <c r="F24" s="1" t="s">
        <v>3715</v>
      </c>
      <c r="G24" s="1">
        <v>0</v>
      </c>
    </row>
    <row r="25" spans="1:7" x14ac:dyDescent="0.25">
      <c r="A25" s="1"/>
      <c r="B25" s="1"/>
      <c r="C25" s="1"/>
      <c r="D25" s="1"/>
      <c r="E25" s="1" t="s">
        <v>493</v>
      </c>
      <c r="F25" s="1" t="s">
        <v>3714</v>
      </c>
      <c r="G25" s="1">
        <v>0</v>
      </c>
    </row>
    <row r="26" spans="1:7" x14ac:dyDescent="0.25">
      <c r="A26" s="1"/>
      <c r="B26" s="1"/>
      <c r="C26" s="1"/>
      <c r="D26" s="1"/>
      <c r="E26" s="1" t="s">
        <v>1075</v>
      </c>
      <c r="F26" s="1" t="s">
        <v>3713</v>
      </c>
      <c r="G26" s="1">
        <v>0</v>
      </c>
    </row>
    <row r="27" spans="1:7" x14ac:dyDescent="0.25">
      <c r="A27" s="1"/>
      <c r="B27" s="1"/>
      <c r="C27" s="1"/>
      <c r="D27" s="1"/>
      <c r="E27" s="1" t="s">
        <v>497</v>
      </c>
      <c r="F27" s="1" t="s">
        <v>3712</v>
      </c>
      <c r="G27" s="1">
        <v>0</v>
      </c>
    </row>
    <row r="28" spans="1:7" x14ac:dyDescent="0.25">
      <c r="A28" s="1"/>
      <c r="B28" s="1"/>
      <c r="C28" s="1"/>
      <c r="D28" s="1"/>
      <c r="E28" s="1" t="s">
        <v>499</v>
      </c>
      <c r="F28" s="1" t="s">
        <v>3711</v>
      </c>
      <c r="G28" s="1">
        <v>0</v>
      </c>
    </row>
    <row r="29" spans="1:7" x14ac:dyDescent="0.25">
      <c r="A29" s="1"/>
      <c r="B29" s="1"/>
      <c r="C29" s="1"/>
      <c r="D29" s="1"/>
      <c r="E29" s="1" t="s">
        <v>3710</v>
      </c>
      <c r="F29" s="1" t="s">
        <v>3709</v>
      </c>
      <c r="G29" s="1">
        <v>0</v>
      </c>
    </row>
    <row r="30" spans="1:7" x14ac:dyDescent="0.25">
      <c r="A30" s="1"/>
      <c r="B30" s="1"/>
      <c r="C30" s="1"/>
      <c r="D30" s="1"/>
      <c r="E30" s="1" t="s">
        <v>1835</v>
      </c>
      <c r="F30" s="1" t="s">
        <v>3708</v>
      </c>
      <c r="G30" s="1">
        <v>0</v>
      </c>
    </row>
    <row r="31" spans="1:7" x14ac:dyDescent="0.25">
      <c r="A31" s="1"/>
      <c r="B31" s="1"/>
      <c r="C31" s="1"/>
      <c r="D31" s="1"/>
      <c r="E31" s="1" t="s">
        <v>3707</v>
      </c>
      <c r="F31" s="1" t="s">
        <v>3706</v>
      </c>
      <c r="G31" s="1">
        <v>0</v>
      </c>
    </row>
    <row r="32" spans="1:7" x14ac:dyDescent="0.25">
      <c r="A32" s="1"/>
      <c r="B32" s="1"/>
      <c r="C32" s="1"/>
      <c r="D32" s="1"/>
      <c r="E32" s="1" t="s">
        <v>3535</v>
      </c>
      <c r="F32" s="1" t="s">
        <v>3705</v>
      </c>
      <c r="G32" s="1">
        <v>0</v>
      </c>
    </row>
    <row r="33" spans="1:7" x14ac:dyDescent="0.25">
      <c r="A33" s="1"/>
      <c r="B33" s="1"/>
      <c r="C33" s="1"/>
      <c r="D33" s="1"/>
      <c r="E33" s="1" t="s">
        <v>3704</v>
      </c>
      <c r="F33" s="1" t="s">
        <v>3703</v>
      </c>
      <c r="G33" s="1">
        <v>0</v>
      </c>
    </row>
    <row r="34" spans="1:7" x14ac:dyDescent="0.25">
      <c r="A34" s="1"/>
      <c r="B34" s="1"/>
      <c r="C34" s="1"/>
      <c r="D34" s="1"/>
      <c r="E34" s="1" t="s">
        <v>1859</v>
      </c>
      <c r="F34" s="1" t="s">
        <v>3702</v>
      </c>
      <c r="G34" s="1">
        <v>0</v>
      </c>
    </row>
    <row r="35" spans="1:7" x14ac:dyDescent="0.25">
      <c r="A35" s="1"/>
      <c r="B35" s="1"/>
      <c r="C35" s="1"/>
      <c r="D35" s="1"/>
      <c r="E35" s="1" t="s">
        <v>1865</v>
      </c>
      <c r="F35" s="1" t="s">
        <v>3701</v>
      </c>
      <c r="G35" s="1">
        <v>0</v>
      </c>
    </row>
    <row r="36" spans="1:7" x14ac:dyDescent="0.25">
      <c r="A36" s="1"/>
      <c r="B36" s="1"/>
      <c r="C36" s="1"/>
      <c r="D36" s="1" t="s">
        <v>503</v>
      </c>
      <c r="E36" s="1"/>
      <c r="F36" s="1"/>
      <c r="G36" s="1">
        <v>22723</v>
      </c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 t="s">
        <v>504</v>
      </c>
      <c r="E38" s="1"/>
      <c r="F38" s="1"/>
      <c r="G38" s="1"/>
    </row>
    <row r="39" spans="1:7" x14ac:dyDescent="0.25">
      <c r="A39" s="1"/>
      <c r="B39" s="1"/>
      <c r="C39" s="1"/>
      <c r="D39" s="1"/>
      <c r="E39" s="1" t="s">
        <v>505</v>
      </c>
      <c r="F39" s="1" t="s">
        <v>3700</v>
      </c>
      <c r="G39" s="1">
        <v>1739</v>
      </c>
    </row>
    <row r="40" spans="1:7" x14ac:dyDescent="0.25">
      <c r="A40" s="1"/>
      <c r="B40" s="1"/>
      <c r="C40" s="1"/>
      <c r="D40" s="1"/>
      <c r="E40" s="1" t="s">
        <v>507</v>
      </c>
      <c r="F40" s="1" t="s">
        <v>3699</v>
      </c>
      <c r="G40" s="1">
        <v>0</v>
      </c>
    </row>
    <row r="41" spans="1:7" x14ac:dyDescent="0.25">
      <c r="A41" s="1"/>
      <c r="B41" s="1"/>
      <c r="C41" s="1"/>
      <c r="D41" s="1"/>
      <c r="E41" s="1" t="s">
        <v>509</v>
      </c>
      <c r="F41" s="1" t="s">
        <v>3698</v>
      </c>
      <c r="G41" s="1">
        <v>3388</v>
      </c>
    </row>
    <row r="42" spans="1:7" x14ac:dyDescent="0.25">
      <c r="A42" s="1"/>
      <c r="B42" s="1"/>
      <c r="C42" s="1"/>
      <c r="D42" s="1"/>
      <c r="E42" s="1" t="s">
        <v>511</v>
      </c>
      <c r="F42" s="1" t="s">
        <v>3697</v>
      </c>
      <c r="G42" s="1">
        <v>50</v>
      </c>
    </row>
    <row r="43" spans="1:7" x14ac:dyDescent="0.25">
      <c r="A43" s="1"/>
      <c r="B43" s="1"/>
      <c r="C43" s="1"/>
      <c r="D43" s="1"/>
      <c r="E43" s="1" t="s">
        <v>2715</v>
      </c>
      <c r="F43" s="1" t="s">
        <v>3696</v>
      </c>
      <c r="G43" s="1">
        <v>49</v>
      </c>
    </row>
    <row r="44" spans="1:7" x14ac:dyDescent="0.25">
      <c r="A44" s="1"/>
      <c r="B44" s="1"/>
      <c r="C44" s="1"/>
      <c r="D44" s="1"/>
      <c r="E44" s="1" t="s">
        <v>2713</v>
      </c>
      <c r="F44" s="1" t="s">
        <v>3695</v>
      </c>
      <c r="G44" s="1">
        <v>21</v>
      </c>
    </row>
    <row r="45" spans="1:7" x14ac:dyDescent="0.25">
      <c r="A45" s="1"/>
      <c r="B45" s="1"/>
      <c r="C45" s="1"/>
      <c r="D45" s="1" t="s">
        <v>513</v>
      </c>
      <c r="E45" s="1"/>
      <c r="F45" s="1"/>
      <c r="G45" s="1">
        <v>5247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 t="s">
        <v>514</v>
      </c>
      <c r="E47" s="1"/>
      <c r="F47" s="1"/>
      <c r="G47" s="1"/>
    </row>
    <row r="48" spans="1:7" x14ac:dyDescent="0.25">
      <c r="A48" s="1"/>
      <c r="B48" s="1"/>
      <c r="C48" s="1"/>
      <c r="D48" s="1"/>
      <c r="E48" s="1" t="s">
        <v>1971</v>
      </c>
      <c r="F48" s="1" t="s">
        <v>3694</v>
      </c>
      <c r="G48" s="1">
        <v>0</v>
      </c>
    </row>
    <row r="49" spans="1:7" x14ac:dyDescent="0.25">
      <c r="A49" s="1"/>
      <c r="B49" s="1"/>
      <c r="C49" s="1"/>
      <c r="D49" s="1"/>
      <c r="E49" s="1" t="s">
        <v>631</v>
      </c>
      <c r="F49" s="1" t="s">
        <v>3693</v>
      </c>
      <c r="G49" s="1">
        <v>0</v>
      </c>
    </row>
    <row r="50" spans="1:7" x14ac:dyDescent="0.25">
      <c r="A50" s="1"/>
      <c r="B50" s="1"/>
      <c r="C50" s="1"/>
      <c r="D50" s="1"/>
      <c r="E50" s="1" t="s">
        <v>3517</v>
      </c>
      <c r="F50" s="1" t="s">
        <v>3692</v>
      </c>
      <c r="G50" s="1">
        <v>0</v>
      </c>
    </row>
    <row r="51" spans="1:7" x14ac:dyDescent="0.25">
      <c r="A51" s="1"/>
      <c r="B51" s="1"/>
      <c r="C51" s="1"/>
      <c r="D51" s="1"/>
      <c r="E51" s="1" t="s">
        <v>3515</v>
      </c>
      <c r="F51" s="1" t="s">
        <v>3691</v>
      </c>
      <c r="G51" s="1">
        <v>8000</v>
      </c>
    </row>
    <row r="52" spans="1:7" x14ac:dyDescent="0.25">
      <c r="A52" s="1"/>
      <c r="B52" s="1"/>
      <c r="C52" s="1"/>
      <c r="D52" s="1"/>
      <c r="E52" s="1" t="s">
        <v>517</v>
      </c>
      <c r="F52" s="1" t="s">
        <v>3690</v>
      </c>
      <c r="G52" s="1">
        <v>23000</v>
      </c>
    </row>
    <row r="53" spans="1:7" x14ac:dyDescent="0.25">
      <c r="A53" s="1"/>
      <c r="B53" s="1"/>
      <c r="C53" s="1"/>
      <c r="D53" s="1"/>
      <c r="E53" s="1" t="s">
        <v>519</v>
      </c>
      <c r="F53" s="1" t="s">
        <v>3689</v>
      </c>
      <c r="G53" s="1">
        <v>27500</v>
      </c>
    </row>
    <row r="54" spans="1:7" x14ac:dyDescent="0.25">
      <c r="A54" s="1"/>
      <c r="B54" s="1"/>
      <c r="C54" s="1"/>
      <c r="D54" s="1"/>
      <c r="E54" s="1" t="s">
        <v>521</v>
      </c>
      <c r="F54" s="1" t="s">
        <v>3688</v>
      </c>
      <c r="G54" s="1">
        <v>2000</v>
      </c>
    </row>
    <row r="55" spans="1:7" x14ac:dyDescent="0.25">
      <c r="A55" s="1"/>
      <c r="B55" s="1"/>
      <c r="C55" s="1"/>
      <c r="D55" s="1"/>
      <c r="E55" s="1" t="s">
        <v>611</v>
      </c>
      <c r="F55" s="1" t="s">
        <v>3687</v>
      </c>
      <c r="G55" s="1">
        <v>750</v>
      </c>
    </row>
    <row r="56" spans="1:7" x14ac:dyDescent="0.25">
      <c r="A56" s="1"/>
      <c r="B56" s="1"/>
      <c r="C56" s="1"/>
      <c r="D56" s="1"/>
      <c r="E56" s="1" t="s">
        <v>3115</v>
      </c>
      <c r="F56" s="1" t="s">
        <v>3686</v>
      </c>
      <c r="G56" s="1">
        <v>9000</v>
      </c>
    </row>
    <row r="57" spans="1:7" x14ac:dyDescent="0.25">
      <c r="A57" s="1"/>
      <c r="B57" s="1"/>
      <c r="C57" s="1"/>
      <c r="D57" s="1"/>
      <c r="E57" s="1" t="s">
        <v>3685</v>
      </c>
      <c r="F57" s="1" t="s">
        <v>3684</v>
      </c>
      <c r="G57" s="1">
        <v>0</v>
      </c>
    </row>
    <row r="58" spans="1:7" x14ac:dyDescent="0.25">
      <c r="A58" s="1"/>
      <c r="B58" s="1"/>
      <c r="C58" s="1"/>
      <c r="D58" s="1"/>
      <c r="E58" s="1" t="s">
        <v>3506</v>
      </c>
      <c r="F58" s="1" t="s">
        <v>3683</v>
      </c>
      <c r="G58" s="1">
        <v>0</v>
      </c>
    </row>
    <row r="59" spans="1:7" x14ac:dyDescent="0.25">
      <c r="A59" s="1"/>
      <c r="B59" s="1"/>
      <c r="C59" s="1"/>
      <c r="D59" s="1"/>
      <c r="E59" s="1" t="s">
        <v>311</v>
      </c>
      <c r="F59" s="1" t="s">
        <v>3682</v>
      </c>
      <c r="G59" s="1">
        <v>6000</v>
      </c>
    </row>
    <row r="60" spans="1:7" x14ac:dyDescent="0.25">
      <c r="A60" s="1"/>
      <c r="B60" s="1"/>
      <c r="C60" s="1"/>
      <c r="D60" s="1"/>
      <c r="E60" s="1" t="s">
        <v>930</v>
      </c>
      <c r="F60" s="1" t="s">
        <v>3681</v>
      </c>
      <c r="G60" s="1">
        <v>0</v>
      </c>
    </row>
    <row r="61" spans="1:7" x14ac:dyDescent="0.25">
      <c r="A61" s="1"/>
      <c r="B61" s="1"/>
      <c r="C61" s="1"/>
      <c r="D61" s="1" t="s">
        <v>528</v>
      </c>
      <c r="E61" s="1"/>
      <c r="F61" s="1"/>
      <c r="G61" s="1">
        <v>76250</v>
      </c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 t="s">
        <v>529</v>
      </c>
      <c r="E63" s="1"/>
      <c r="F63" s="1"/>
      <c r="G63" s="1"/>
    </row>
    <row r="64" spans="1:7" x14ac:dyDescent="0.25">
      <c r="A64" s="1"/>
      <c r="B64" s="1"/>
      <c r="C64" s="1"/>
      <c r="D64" s="1"/>
      <c r="E64" s="1" t="s">
        <v>3680</v>
      </c>
      <c r="F64" s="1" t="s">
        <v>3679</v>
      </c>
      <c r="G64" s="1">
        <v>0</v>
      </c>
    </row>
    <row r="65" spans="1:7" x14ac:dyDescent="0.25">
      <c r="A65" s="1"/>
      <c r="B65" s="1"/>
      <c r="C65" s="1"/>
      <c r="D65" s="1"/>
      <c r="E65" s="1" t="s">
        <v>3678</v>
      </c>
      <c r="F65" s="1" t="s">
        <v>3677</v>
      </c>
      <c r="G65" s="1">
        <v>0</v>
      </c>
    </row>
    <row r="66" spans="1:7" x14ac:dyDescent="0.25">
      <c r="A66" s="1"/>
      <c r="B66" s="1"/>
      <c r="C66" s="1"/>
      <c r="D66" s="1"/>
      <c r="E66" s="1" t="s">
        <v>3676</v>
      </c>
      <c r="F66" s="1" t="s">
        <v>3675</v>
      </c>
      <c r="G66" s="1">
        <v>0</v>
      </c>
    </row>
    <row r="67" spans="1:7" x14ac:dyDescent="0.25">
      <c r="A67" s="1"/>
      <c r="B67" s="1"/>
      <c r="C67" s="1"/>
      <c r="D67" s="1"/>
      <c r="E67" s="1" t="s">
        <v>3674</v>
      </c>
      <c r="F67" s="1" t="s">
        <v>3673</v>
      </c>
      <c r="G67" s="1">
        <v>0</v>
      </c>
    </row>
    <row r="68" spans="1:7" x14ac:dyDescent="0.25">
      <c r="A68" s="1"/>
      <c r="B68" s="1"/>
      <c r="C68" s="1"/>
      <c r="D68" s="1"/>
      <c r="E68" s="1" t="s">
        <v>3672</v>
      </c>
      <c r="F68" s="1" t="s">
        <v>3671</v>
      </c>
      <c r="G68" s="1">
        <v>0</v>
      </c>
    </row>
    <row r="69" spans="1:7" x14ac:dyDescent="0.25">
      <c r="A69" s="1"/>
      <c r="B69" s="1"/>
      <c r="C69" s="1"/>
      <c r="D69" s="1"/>
      <c r="E69" s="1" t="s">
        <v>3670</v>
      </c>
      <c r="F69" s="1" t="s">
        <v>3669</v>
      </c>
      <c r="G69" s="1">
        <v>0</v>
      </c>
    </row>
    <row r="70" spans="1:7" x14ac:dyDescent="0.25">
      <c r="A70" s="1"/>
      <c r="B70" s="1"/>
      <c r="C70" s="1"/>
      <c r="D70" s="1"/>
      <c r="E70" s="1" t="s">
        <v>3502</v>
      </c>
      <c r="F70" s="1" t="s">
        <v>3668</v>
      </c>
      <c r="G70" s="1">
        <v>8500</v>
      </c>
    </row>
    <row r="71" spans="1:7" x14ac:dyDescent="0.25">
      <c r="A71" s="1"/>
      <c r="B71" s="1"/>
      <c r="C71" s="1"/>
      <c r="D71" s="1"/>
      <c r="E71" s="1" t="s">
        <v>3595</v>
      </c>
      <c r="F71" s="1" t="s">
        <v>3667</v>
      </c>
      <c r="G71" s="1">
        <v>0</v>
      </c>
    </row>
    <row r="72" spans="1:7" x14ac:dyDescent="0.25">
      <c r="A72" s="1"/>
      <c r="B72" s="1"/>
      <c r="C72" s="1"/>
      <c r="D72" s="1"/>
      <c r="E72" s="1" t="s">
        <v>962</v>
      </c>
      <c r="F72" s="1" t="s">
        <v>3666</v>
      </c>
      <c r="G72" s="1">
        <v>0</v>
      </c>
    </row>
    <row r="73" spans="1:7" x14ac:dyDescent="0.25">
      <c r="A73" s="1"/>
      <c r="B73" s="1"/>
      <c r="C73" s="1"/>
      <c r="D73" s="1"/>
      <c r="E73" s="1" t="s">
        <v>3114</v>
      </c>
      <c r="F73" s="1" t="s">
        <v>3665</v>
      </c>
      <c r="G73" s="1">
        <v>3000</v>
      </c>
    </row>
    <row r="74" spans="1:7" x14ac:dyDescent="0.25">
      <c r="A74" s="1"/>
      <c r="B74" s="1"/>
      <c r="C74" s="1"/>
      <c r="D74" s="1"/>
      <c r="E74" s="1" t="s">
        <v>3113</v>
      </c>
      <c r="F74" s="1" t="s">
        <v>3664</v>
      </c>
      <c r="G74" s="1">
        <v>0</v>
      </c>
    </row>
    <row r="75" spans="1:7" x14ac:dyDescent="0.25">
      <c r="A75" s="1"/>
      <c r="B75" s="1"/>
      <c r="C75" s="1"/>
      <c r="D75" s="1"/>
      <c r="E75" s="1" t="s">
        <v>3498</v>
      </c>
      <c r="F75" s="1" t="s">
        <v>3663</v>
      </c>
      <c r="G75" s="1">
        <v>0</v>
      </c>
    </row>
    <row r="76" spans="1:7" x14ac:dyDescent="0.25">
      <c r="A76" s="1"/>
      <c r="B76" s="1"/>
      <c r="C76" s="1"/>
      <c r="D76" s="1" t="s">
        <v>532</v>
      </c>
      <c r="E76" s="1"/>
      <c r="F76" s="1"/>
      <c r="G76" s="1">
        <v>11500</v>
      </c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 t="s">
        <v>533</v>
      </c>
      <c r="E78" s="1"/>
      <c r="F78" s="1"/>
      <c r="G78" s="1"/>
    </row>
    <row r="79" spans="1:7" x14ac:dyDescent="0.25">
      <c r="A79" s="1"/>
      <c r="B79" s="1"/>
      <c r="C79" s="1"/>
      <c r="D79" s="1"/>
      <c r="E79" s="1" t="s">
        <v>534</v>
      </c>
      <c r="F79" s="1" t="s">
        <v>3662</v>
      </c>
      <c r="G79" s="1">
        <v>0</v>
      </c>
    </row>
    <row r="80" spans="1:7" x14ac:dyDescent="0.25">
      <c r="A80" s="1"/>
      <c r="B80" s="1"/>
      <c r="C80" s="1"/>
      <c r="D80" s="1"/>
      <c r="E80" s="1" t="s">
        <v>763</v>
      </c>
      <c r="F80" s="1" t="s">
        <v>3661</v>
      </c>
      <c r="G80" s="1">
        <v>0</v>
      </c>
    </row>
    <row r="81" spans="1:7" x14ac:dyDescent="0.25">
      <c r="A81" s="1"/>
      <c r="B81" s="1"/>
      <c r="C81" s="1"/>
      <c r="D81" s="1" t="s">
        <v>536</v>
      </c>
      <c r="E81" s="1"/>
      <c r="F81" s="1"/>
      <c r="G81" s="1">
        <v>0</v>
      </c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 t="s">
        <v>2566</v>
      </c>
      <c r="E83" s="1"/>
      <c r="F83" s="1"/>
      <c r="G83" s="1"/>
    </row>
    <row r="84" spans="1:7" x14ac:dyDescent="0.25">
      <c r="A84" s="1"/>
      <c r="B84" s="1"/>
      <c r="C84" s="1"/>
      <c r="D84" s="1"/>
      <c r="E84" s="1" t="s">
        <v>2664</v>
      </c>
      <c r="F84" s="1" t="s">
        <v>3660</v>
      </c>
      <c r="G84" s="1">
        <v>0</v>
      </c>
    </row>
    <row r="85" spans="1:7" x14ac:dyDescent="0.25">
      <c r="A85" s="1"/>
      <c r="B85" s="1"/>
      <c r="C85" s="1"/>
      <c r="D85" s="1"/>
      <c r="E85" s="1" t="s">
        <v>3659</v>
      </c>
      <c r="F85" s="1" t="s">
        <v>3658</v>
      </c>
      <c r="G85" s="1">
        <v>0</v>
      </c>
    </row>
    <row r="86" spans="1:7" x14ac:dyDescent="0.25">
      <c r="A86" s="1"/>
      <c r="B86" s="1"/>
      <c r="C86" s="1"/>
      <c r="D86" s="1"/>
      <c r="E86" s="1" t="s">
        <v>3657</v>
      </c>
      <c r="F86" s="1" t="s">
        <v>3656</v>
      </c>
      <c r="G86" s="1">
        <v>0</v>
      </c>
    </row>
    <row r="87" spans="1:7" x14ac:dyDescent="0.25">
      <c r="A87" s="1"/>
      <c r="B87" s="1"/>
      <c r="C87" s="1"/>
      <c r="D87" s="1" t="s">
        <v>2648</v>
      </c>
      <c r="E87" s="1"/>
      <c r="F87" s="1"/>
      <c r="G87" s="1">
        <v>0</v>
      </c>
    </row>
    <row r="88" spans="1:7" x14ac:dyDescent="0.25">
      <c r="A88" s="1"/>
      <c r="B88" s="1"/>
      <c r="C88" s="1" t="s">
        <v>3655</v>
      </c>
      <c r="D88" s="1"/>
      <c r="E88" s="1"/>
      <c r="F88" s="1"/>
      <c r="G88" s="1">
        <v>115720</v>
      </c>
    </row>
    <row r="89" spans="1:7" x14ac:dyDescent="0.25">
      <c r="A89" s="1"/>
      <c r="B89" s="1" t="s">
        <v>1886</v>
      </c>
      <c r="C89" s="1"/>
      <c r="D89" s="1"/>
      <c r="E89" s="1"/>
      <c r="F89" s="1"/>
      <c r="G89" s="1">
        <v>115720</v>
      </c>
    </row>
    <row r="90" spans="1:7" x14ac:dyDescent="0.25">
      <c r="A90" s="1" t="s">
        <v>2649</v>
      </c>
      <c r="B90" s="1"/>
      <c r="C90" s="1"/>
      <c r="D90" s="1"/>
      <c r="E90" s="1"/>
      <c r="F90" s="1"/>
      <c r="G90" s="1">
        <v>115720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34"/>
  <sheetViews>
    <sheetView workbookViewId="0">
      <selection activeCell="E1" sqref="E1:E1048576"/>
    </sheetView>
  </sheetViews>
  <sheetFormatPr defaultRowHeight="15" x14ac:dyDescent="0.25"/>
  <cols>
    <col min="1" max="1" width="29.85546875" bestFit="1" customWidth="1"/>
    <col min="2" max="2" width="39.85546875" bestFit="1" customWidth="1"/>
    <col min="3" max="3" width="31.28515625" bestFit="1" customWidth="1"/>
    <col min="4" max="4" width="26.42578125" bestFit="1" customWidth="1"/>
    <col min="5" max="5" width="30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3743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3742</v>
      </c>
      <c r="G5" s="1">
        <v>1200</v>
      </c>
    </row>
    <row r="6" spans="1:7" x14ac:dyDescent="0.25">
      <c r="A6" s="1"/>
      <c r="B6" s="1"/>
      <c r="C6" s="1"/>
      <c r="D6" s="1"/>
      <c r="E6" s="1" t="s">
        <v>339</v>
      </c>
      <c r="F6" s="1" t="s">
        <v>3741</v>
      </c>
      <c r="G6" s="1">
        <v>0</v>
      </c>
    </row>
    <row r="7" spans="1:7" x14ac:dyDescent="0.25">
      <c r="A7" s="1"/>
      <c r="B7" s="1"/>
      <c r="C7" s="1" t="s">
        <v>394</v>
      </c>
      <c r="D7" s="1"/>
      <c r="E7" s="1"/>
      <c r="F7" s="1"/>
      <c r="G7" s="1">
        <v>1200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2783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3740</v>
      </c>
      <c r="F10" s="1" t="s">
        <v>3739</v>
      </c>
      <c r="G10" s="1">
        <v>0</v>
      </c>
    </row>
    <row r="11" spans="1:7" x14ac:dyDescent="0.25">
      <c r="A11" s="1"/>
      <c r="B11" s="1"/>
      <c r="C11" s="1" t="s">
        <v>2774</v>
      </c>
      <c r="D11" s="1"/>
      <c r="E11" s="1"/>
      <c r="F11" s="1"/>
      <c r="G11" s="1">
        <v>0</v>
      </c>
    </row>
    <row r="12" spans="1:7" x14ac:dyDescent="0.25">
      <c r="A12" s="1"/>
      <c r="B12" s="1" t="s">
        <v>395</v>
      </c>
      <c r="C12" s="1"/>
      <c r="D12" s="1"/>
      <c r="E12" s="1"/>
      <c r="F12" s="1"/>
      <c r="G12" s="1">
        <v>1200</v>
      </c>
    </row>
    <row r="13" spans="1:7" x14ac:dyDescent="0.25">
      <c r="A13" s="1" t="s">
        <v>478</v>
      </c>
      <c r="B13" s="1"/>
      <c r="C13" s="1"/>
      <c r="D13" s="1"/>
      <c r="E13" s="1"/>
      <c r="F13" s="1"/>
      <c r="G13" s="1">
        <v>1200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 t="s">
        <v>479</v>
      </c>
      <c r="B15" s="1"/>
      <c r="C15" s="1"/>
      <c r="D15" s="1"/>
      <c r="E15" s="1"/>
      <c r="F15" s="1"/>
      <c r="G15" s="1"/>
    </row>
    <row r="16" spans="1:7" x14ac:dyDescent="0.25">
      <c r="A16" s="1"/>
      <c r="B16" s="1" t="s">
        <v>2014</v>
      </c>
      <c r="C16" s="1"/>
      <c r="D16" s="1"/>
      <c r="E16" s="1"/>
      <c r="F16" s="1"/>
      <c r="G16" s="1"/>
    </row>
    <row r="17" spans="1:7" x14ac:dyDescent="0.25">
      <c r="A17" s="1"/>
      <c r="B17" s="1"/>
      <c r="C17" s="1" t="s">
        <v>3738</v>
      </c>
      <c r="D17" s="1"/>
      <c r="E17" s="1"/>
      <c r="F17" s="1"/>
      <c r="G17" s="1"/>
    </row>
    <row r="18" spans="1:7" x14ac:dyDescent="0.25">
      <c r="A18" s="1"/>
      <c r="B18" s="1"/>
      <c r="C18" s="1"/>
      <c r="D18" s="1" t="s">
        <v>514</v>
      </c>
      <c r="E18" s="1"/>
      <c r="F18" s="1"/>
      <c r="G18" s="1"/>
    </row>
    <row r="19" spans="1:7" x14ac:dyDescent="0.25">
      <c r="A19" s="1"/>
      <c r="B19" s="1"/>
      <c r="C19" s="1"/>
      <c r="D19" s="1"/>
      <c r="E19" s="1" t="s">
        <v>517</v>
      </c>
      <c r="F19" s="1" t="s">
        <v>3737</v>
      </c>
      <c r="G19" s="1">
        <v>0</v>
      </c>
    </row>
    <row r="20" spans="1:7" x14ac:dyDescent="0.25">
      <c r="A20" s="1"/>
      <c r="B20" s="1"/>
      <c r="C20" s="1"/>
      <c r="D20" s="1"/>
      <c r="E20" s="1" t="s">
        <v>519</v>
      </c>
      <c r="F20" s="1" t="s">
        <v>3736</v>
      </c>
      <c r="G20" s="1">
        <v>10000</v>
      </c>
    </row>
    <row r="21" spans="1:7" x14ac:dyDescent="0.25">
      <c r="A21" s="1"/>
      <c r="B21" s="1"/>
      <c r="C21" s="1"/>
      <c r="D21" s="1"/>
      <c r="E21" s="1" t="s">
        <v>3111</v>
      </c>
      <c r="F21" s="1" t="s">
        <v>3735</v>
      </c>
      <c r="G21" s="1">
        <v>2500</v>
      </c>
    </row>
    <row r="22" spans="1:7" x14ac:dyDescent="0.25">
      <c r="A22" s="1"/>
      <c r="B22" s="1"/>
      <c r="C22" s="1"/>
      <c r="D22" s="1"/>
      <c r="E22" s="1" t="s">
        <v>311</v>
      </c>
      <c r="F22" s="1" t="s">
        <v>3734</v>
      </c>
      <c r="G22" s="1">
        <v>10000</v>
      </c>
    </row>
    <row r="23" spans="1:7" x14ac:dyDescent="0.25">
      <c r="A23" s="1"/>
      <c r="B23" s="1"/>
      <c r="C23" s="1"/>
      <c r="D23" s="1" t="s">
        <v>528</v>
      </c>
      <c r="E23" s="1"/>
      <c r="F23" s="1"/>
      <c r="G23" s="1">
        <v>22500</v>
      </c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 t="s">
        <v>533</v>
      </c>
      <c r="E25" s="1"/>
      <c r="F25" s="1"/>
      <c r="G25" s="1"/>
    </row>
    <row r="26" spans="1:7" x14ac:dyDescent="0.25">
      <c r="A26" s="1"/>
      <c r="B26" s="1"/>
      <c r="C26" s="1"/>
      <c r="D26" s="1"/>
      <c r="E26" s="1" t="s">
        <v>534</v>
      </c>
      <c r="F26" s="1" t="s">
        <v>3733</v>
      </c>
      <c r="G26" s="1">
        <v>25000</v>
      </c>
    </row>
    <row r="27" spans="1:7" x14ac:dyDescent="0.25">
      <c r="A27" s="1"/>
      <c r="B27" s="1"/>
      <c r="C27" s="1"/>
      <c r="D27" s="1" t="s">
        <v>536</v>
      </c>
      <c r="E27" s="1"/>
      <c r="F27" s="1"/>
      <c r="G27" s="1">
        <v>25000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 t="s">
        <v>2566</v>
      </c>
      <c r="E29" s="1"/>
      <c r="F29" s="1"/>
      <c r="G29" s="1"/>
    </row>
    <row r="30" spans="1:7" x14ac:dyDescent="0.25">
      <c r="A30" s="1"/>
      <c r="B30" s="1"/>
      <c r="C30" s="1"/>
      <c r="D30" s="1"/>
      <c r="E30" s="1" t="s">
        <v>3732</v>
      </c>
      <c r="F30" s="1" t="s">
        <v>3731</v>
      </c>
      <c r="G30" s="1">
        <v>0</v>
      </c>
    </row>
    <row r="31" spans="1:7" x14ac:dyDescent="0.25">
      <c r="A31" s="1"/>
      <c r="B31" s="1"/>
      <c r="C31" s="1"/>
      <c r="D31" s="1" t="s">
        <v>2648</v>
      </c>
      <c r="E31" s="1"/>
      <c r="F31" s="1"/>
      <c r="G31" s="1">
        <v>0</v>
      </c>
    </row>
    <row r="32" spans="1:7" x14ac:dyDescent="0.25">
      <c r="A32" s="1"/>
      <c r="B32" s="1"/>
      <c r="C32" s="1" t="s">
        <v>3730</v>
      </c>
      <c r="D32" s="1"/>
      <c r="E32" s="1"/>
      <c r="F32" s="1"/>
      <c r="G32" s="1">
        <v>47500</v>
      </c>
    </row>
    <row r="33" spans="1:7" x14ac:dyDescent="0.25">
      <c r="A33" s="1"/>
      <c r="B33" s="1" t="s">
        <v>2565</v>
      </c>
      <c r="C33" s="1"/>
      <c r="D33" s="1"/>
      <c r="E33" s="1"/>
      <c r="F33" s="1"/>
      <c r="G33" s="1">
        <v>47500</v>
      </c>
    </row>
    <row r="34" spans="1:7" x14ac:dyDescent="0.25">
      <c r="A34" s="1" t="s">
        <v>2649</v>
      </c>
      <c r="B34" s="1"/>
      <c r="C34" s="1"/>
      <c r="D34" s="1"/>
      <c r="E34" s="1"/>
      <c r="F34" s="1"/>
      <c r="G34" s="1">
        <v>47500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2"/>
  <sheetViews>
    <sheetView workbookViewId="0">
      <selection activeCell="A26" sqref="A26"/>
    </sheetView>
  </sheetViews>
  <sheetFormatPr defaultRowHeight="15" x14ac:dyDescent="0.25"/>
  <cols>
    <col min="1" max="1" width="28.85546875" bestFit="1" customWidth="1"/>
    <col min="2" max="2" width="39.85546875" bestFit="1" customWidth="1"/>
    <col min="3" max="3" width="34.5703125" bestFit="1" customWidth="1"/>
    <col min="4" max="4" width="32" bestFit="1" customWidth="1"/>
    <col min="5" max="5" width="34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3775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396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433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3112</v>
      </c>
      <c r="F5" s="1" t="s">
        <v>3774</v>
      </c>
      <c r="G5" s="1">
        <v>88711</v>
      </c>
    </row>
    <row r="6" spans="1:7" x14ac:dyDescent="0.25">
      <c r="A6" s="1"/>
      <c r="B6" s="1"/>
      <c r="C6" s="1" t="s">
        <v>476</v>
      </c>
      <c r="D6" s="1"/>
      <c r="E6" s="1"/>
      <c r="F6" s="1"/>
      <c r="G6" s="1">
        <v>88711</v>
      </c>
    </row>
    <row r="7" spans="1:7" x14ac:dyDescent="0.25">
      <c r="A7" s="1"/>
      <c r="B7" s="1" t="s">
        <v>477</v>
      </c>
      <c r="C7" s="1"/>
      <c r="D7" s="1"/>
      <c r="E7" s="1"/>
      <c r="F7" s="1"/>
      <c r="G7" s="1">
        <v>88711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3104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3103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222</v>
      </c>
      <c r="F11" s="1" t="s">
        <v>3773</v>
      </c>
      <c r="G11" s="1">
        <v>0</v>
      </c>
    </row>
    <row r="12" spans="1:7" x14ac:dyDescent="0.25">
      <c r="A12" s="1"/>
      <c r="B12" s="1"/>
      <c r="C12" s="1"/>
      <c r="D12" s="1"/>
      <c r="E12" s="1" t="s">
        <v>2629</v>
      </c>
      <c r="F12" s="1" t="s">
        <v>3772</v>
      </c>
      <c r="G12" s="1">
        <v>105000</v>
      </c>
    </row>
    <row r="13" spans="1:7" x14ac:dyDescent="0.25">
      <c r="A13" s="1"/>
      <c r="B13" s="1"/>
      <c r="C13" s="1"/>
      <c r="D13" s="1"/>
      <c r="E13" s="1" t="s">
        <v>3771</v>
      </c>
      <c r="F13" s="1" t="s">
        <v>3770</v>
      </c>
      <c r="G13" s="1">
        <v>0</v>
      </c>
    </row>
    <row r="14" spans="1:7" x14ac:dyDescent="0.25">
      <c r="A14" s="1"/>
      <c r="B14" s="1"/>
      <c r="C14" s="1"/>
      <c r="D14" s="1"/>
      <c r="E14" s="1" t="s">
        <v>3769</v>
      </c>
      <c r="F14" s="1" t="s">
        <v>3768</v>
      </c>
      <c r="G14" s="1">
        <v>0</v>
      </c>
    </row>
    <row r="15" spans="1:7" x14ac:dyDescent="0.25">
      <c r="A15" s="1"/>
      <c r="B15" s="1"/>
      <c r="C15" s="1"/>
      <c r="D15" s="1"/>
      <c r="E15" s="1" t="s">
        <v>3767</v>
      </c>
      <c r="F15" s="1" t="s">
        <v>3766</v>
      </c>
      <c r="G15" s="1">
        <v>0</v>
      </c>
    </row>
    <row r="16" spans="1:7" x14ac:dyDescent="0.25">
      <c r="A16" s="1"/>
      <c r="B16" s="1"/>
      <c r="C16" s="1" t="s">
        <v>3102</v>
      </c>
      <c r="D16" s="1"/>
      <c r="E16" s="1"/>
      <c r="F16" s="1"/>
      <c r="G16" s="1">
        <v>105000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3222</v>
      </c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 t="s">
        <v>3765</v>
      </c>
      <c r="F19" s="1" t="s">
        <v>3764</v>
      </c>
      <c r="G19" s="1">
        <v>0</v>
      </c>
    </row>
    <row r="20" spans="1:7" x14ac:dyDescent="0.25">
      <c r="A20" s="1"/>
      <c r="B20" s="1"/>
      <c r="C20" s="1" t="s">
        <v>3219</v>
      </c>
      <c r="D20" s="1"/>
      <c r="E20" s="1"/>
      <c r="F20" s="1"/>
      <c r="G20" s="1">
        <v>0</v>
      </c>
    </row>
    <row r="21" spans="1:7" x14ac:dyDescent="0.25">
      <c r="A21" s="1"/>
      <c r="B21" s="1" t="s">
        <v>3101</v>
      </c>
      <c r="C21" s="1"/>
      <c r="D21" s="1"/>
      <c r="E21" s="1"/>
      <c r="F21" s="1"/>
      <c r="G21" s="1">
        <v>105000</v>
      </c>
    </row>
    <row r="22" spans="1:7" x14ac:dyDescent="0.25">
      <c r="A22" s="1" t="s">
        <v>478</v>
      </c>
      <c r="B22" s="1"/>
      <c r="C22" s="1"/>
      <c r="D22" s="1"/>
      <c r="E22" s="1"/>
      <c r="F22" s="1"/>
      <c r="G22" s="1">
        <v>193711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479</v>
      </c>
      <c r="B24" s="1"/>
      <c r="C24" s="1"/>
      <c r="D24" s="1"/>
      <c r="E24" s="1"/>
      <c r="F24" s="1"/>
      <c r="G24" s="1"/>
    </row>
    <row r="25" spans="1:7" x14ac:dyDescent="0.25">
      <c r="A25" s="1"/>
      <c r="B25" s="1" t="s">
        <v>2014</v>
      </c>
      <c r="C25" s="1"/>
      <c r="D25" s="1"/>
      <c r="E25" s="1"/>
      <c r="F25" s="1"/>
      <c r="G25" s="1"/>
    </row>
    <row r="26" spans="1:7" x14ac:dyDescent="0.25">
      <c r="A26" s="1"/>
      <c r="B26" s="1"/>
      <c r="C26" s="1" t="s">
        <v>2629</v>
      </c>
      <c r="D26" s="1"/>
      <c r="E26" s="1"/>
      <c r="F26" s="1"/>
      <c r="G26" s="1"/>
    </row>
    <row r="27" spans="1:7" x14ac:dyDescent="0.25">
      <c r="A27" s="1"/>
      <c r="B27" s="1"/>
      <c r="C27" s="1"/>
      <c r="D27" s="1" t="s">
        <v>482</v>
      </c>
      <c r="E27" s="1"/>
      <c r="F27" s="1"/>
      <c r="G27" s="1"/>
    </row>
    <row r="28" spans="1:7" x14ac:dyDescent="0.25">
      <c r="A28" s="1"/>
      <c r="B28" s="1"/>
      <c r="C28" s="1"/>
      <c r="D28" s="1"/>
      <c r="E28" s="1" t="s">
        <v>497</v>
      </c>
      <c r="F28" s="1" t="s">
        <v>3763</v>
      </c>
      <c r="G28" s="1">
        <v>501</v>
      </c>
    </row>
    <row r="29" spans="1:7" x14ac:dyDescent="0.25">
      <c r="A29" s="1"/>
      <c r="B29" s="1"/>
      <c r="C29" s="1"/>
      <c r="D29" s="1"/>
      <c r="E29" s="1" t="s">
        <v>499</v>
      </c>
      <c r="F29" s="1" t="s">
        <v>3762</v>
      </c>
      <c r="G29" s="1">
        <v>3534</v>
      </c>
    </row>
    <row r="30" spans="1:7" x14ac:dyDescent="0.25">
      <c r="A30" s="1"/>
      <c r="B30" s="1"/>
      <c r="C30" s="1"/>
      <c r="D30" s="1"/>
      <c r="E30" s="1" t="s">
        <v>2486</v>
      </c>
      <c r="F30" s="1" t="s">
        <v>3761</v>
      </c>
      <c r="G30" s="1">
        <v>27311</v>
      </c>
    </row>
    <row r="31" spans="1:7" x14ac:dyDescent="0.25">
      <c r="A31" s="1"/>
      <c r="B31" s="1"/>
      <c r="C31" s="1"/>
      <c r="D31" s="1"/>
      <c r="E31" s="1" t="s">
        <v>2488</v>
      </c>
      <c r="F31" s="1" t="s">
        <v>3760</v>
      </c>
      <c r="G31" s="1">
        <v>43348</v>
      </c>
    </row>
    <row r="32" spans="1:7" x14ac:dyDescent="0.25">
      <c r="A32" s="1"/>
      <c r="B32" s="1"/>
      <c r="C32" s="1"/>
      <c r="D32" s="1" t="s">
        <v>503</v>
      </c>
      <c r="E32" s="1"/>
      <c r="F32" s="1"/>
      <c r="G32" s="1">
        <v>74694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 t="s">
        <v>504</v>
      </c>
      <c r="E34" s="1"/>
      <c r="F34" s="1"/>
      <c r="G34" s="1"/>
    </row>
    <row r="35" spans="1:7" x14ac:dyDescent="0.25">
      <c r="A35" s="1"/>
      <c r="B35" s="1"/>
      <c r="C35" s="1"/>
      <c r="D35" s="1"/>
      <c r="E35" s="1" t="s">
        <v>505</v>
      </c>
      <c r="F35" s="1" t="s">
        <v>3759</v>
      </c>
      <c r="G35" s="1">
        <v>5715</v>
      </c>
    </row>
    <row r="36" spans="1:7" x14ac:dyDescent="0.25">
      <c r="A36" s="1"/>
      <c r="B36" s="1"/>
      <c r="C36" s="1"/>
      <c r="D36" s="1"/>
      <c r="E36" s="1" t="s">
        <v>507</v>
      </c>
      <c r="F36" s="1" t="s">
        <v>3758</v>
      </c>
      <c r="G36" s="1">
        <v>2929</v>
      </c>
    </row>
    <row r="37" spans="1:7" x14ac:dyDescent="0.25">
      <c r="A37" s="1"/>
      <c r="B37" s="1"/>
      <c r="C37" s="1"/>
      <c r="D37" s="1"/>
      <c r="E37" s="1" t="s">
        <v>509</v>
      </c>
      <c r="F37" s="1" t="s">
        <v>3757</v>
      </c>
      <c r="G37" s="1">
        <v>11137</v>
      </c>
    </row>
    <row r="38" spans="1:7" x14ac:dyDescent="0.25">
      <c r="A38" s="1"/>
      <c r="B38" s="1"/>
      <c r="C38" s="1"/>
      <c r="D38" s="1"/>
      <c r="E38" s="1" t="s">
        <v>511</v>
      </c>
      <c r="F38" s="1" t="s">
        <v>3756</v>
      </c>
      <c r="G38" s="1">
        <v>165</v>
      </c>
    </row>
    <row r="39" spans="1:7" x14ac:dyDescent="0.25">
      <c r="A39" s="1"/>
      <c r="B39" s="1"/>
      <c r="C39" s="1"/>
      <c r="D39" s="1"/>
      <c r="E39" s="1" t="s">
        <v>3755</v>
      </c>
      <c r="F39" s="1" t="s">
        <v>3754</v>
      </c>
      <c r="G39" s="1">
        <v>353</v>
      </c>
    </row>
    <row r="40" spans="1:7" x14ac:dyDescent="0.25">
      <c r="A40" s="1"/>
      <c r="B40" s="1"/>
      <c r="C40" s="1"/>
      <c r="D40" s="1"/>
      <c r="E40" s="1" t="s">
        <v>2713</v>
      </c>
      <c r="F40" s="1" t="s">
        <v>3753</v>
      </c>
      <c r="G40" s="1">
        <v>68</v>
      </c>
    </row>
    <row r="41" spans="1:7" x14ac:dyDescent="0.25">
      <c r="A41" s="1"/>
      <c r="B41" s="1"/>
      <c r="C41" s="1"/>
      <c r="D41" s="1" t="s">
        <v>513</v>
      </c>
      <c r="E41" s="1"/>
      <c r="F41" s="1"/>
      <c r="G41" s="1">
        <v>20367</v>
      </c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 t="s">
        <v>514</v>
      </c>
      <c r="E43" s="1"/>
      <c r="F43" s="1"/>
      <c r="G43" s="1"/>
    </row>
    <row r="44" spans="1:7" x14ac:dyDescent="0.25">
      <c r="A44" s="1"/>
      <c r="B44" s="1"/>
      <c r="C44" s="1"/>
      <c r="D44" s="1"/>
      <c r="E44" s="1" t="s">
        <v>517</v>
      </c>
      <c r="F44" s="1" t="s">
        <v>3752</v>
      </c>
      <c r="G44" s="1">
        <v>500</v>
      </c>
    </row>
    <row r="45" spans="1:7" x14ac:dyDescent="0.25">
      <c r="A45" s="1"/>
      <c r="B45" s="1"/>
      <c r="C45" s="1"/>
      <c r="D45" s="1"/>
      <c r="E45" s="1" t="s">
        <v>519</v>
      </c>
      <c r="F45" s="1" t="s">
        <v>3751</v>
      </c>
      <c r="G45" s="1">
        <v>6000</v>
      </c>
    </row>
    <row r="46" spans="1:7" x14ac:dyDescent="0.25">
      <c r="A46" s="1"/>
      <c r="B46" s="1"/>
      <c r="C46" s="1"/>
      <c r="D46" s="1"/>
      <c r="E46" s="1" t="s">
        <v>521</v>
      </c>
      <c r="F46" s="1" t="s">
        <v>3750</v>
      </c>
      <c r="G46" s="1">
        <v>1600</v>
      </c>
    </row>
    <row r="47" spans="1:7" x14ac:dyDescent="0.25">
      <c r="A47" s="1"/>
      <c r="B47" s="1"/>
      <c r="C47" s="1"/>
      <c r="D47" s="1"/>
      <c r="E47" s="1" t="s">
        <v>2512</v>
      </c>
      <c r="F47" s="1" t="s">
        <v>3749</v>
      </c>
      <c r="G47" s="1">
        <v>86000</v>
      </c>
    </row>
    <row r="48" spans="1:7" x14ac:dyDescent="0.25">
      <c r="A48" s="1"/>
      <c r="B48" s="1"/>
      <c r="C48" s="1"/>
      <c r="D48" s="1"/>
      <c r="E48" s="1" t="s">
        <v>1091</v>
      </c>
      <c r="F48" s="1" t="s">
        <v>3748</v>
      </c>
      <c r="G48" s="1">
        <v>3200</v>
      </c>
    </row>
    <row r="49" spans="1:7" x14ac:dyDescent="0.25">
      <c r="A49" s="1"/>
      <c r="B49" s="1"/>
      <c r="C49" s="1"/>
      <c r="D49" s="1"/>
      <c r="E49" s="1" t="s">
        <v>2512</v>
      </c>
      <c r="F49" s="1" t="s">
        <v>3747</v>
      </c>
      <c r="G49" s="1">
        <v>0</v>
      </c>
    </row>
    <row r="50" spans="1:7" x14ac:dyDescent="0.25">
      <c r="A50" s="1"/>
      <c r="B50" s="1"/>
      <c r="C50" s="1"/>
      <c r="D50" s="1"/>
      <c r="E50" s="1" t="s">
        <v>2512</v>
      </c>
      <c r="F50" s="1" t="s">
        <v>3746</v>
      </c>
      <c r="G50" s="1">
        <v>0</v>
      </c>
    </row>
    <row r="51" spans="1:7" x14ac:dyDescent="0.25">
      <c r="A51" s="1"/>
      <c r="B51" s="1"/>
      <c r="C51" s="1"/>
      <c r="D51" s="1" t="s">
        <v>528</v>
      </c>
      <c r="E51" s="1"/>
      <c r="F51" s="1"/>
      <c r="G51" s="1">
        <v>97300</v>
      </c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 t="s">
        <v>529</v>
      </c>
      <c r="E53" s="1"/>
      <c r="F53" s="1"/>
      <c r="G53" s="1"/>
    </row>
    <row r="54" spans="1:7" x14ac:dyDescent="0.25">
      <c r="A54" s="1"/>
      <c r="B54" s="1"/>
      <c r="C54" s="1"/>
      <c r="D54" s="1"/>
      <c r="E54" s="1" t="s">
        <v>2530</v>
      </c>
      <c r="F54" s="1" t="s">
        <v>3745</v>
      </c>
      <c r="G54" s="1">
        <v>1350</v>
      </c>
    </row>
    <row r="55" spans="1:7" x14ac:dyDescent="0.25">
      <c r="A55" s="1"/>
      <c r="B55" s="1"/>
      <c r="C55" s="1"/>
      <c r="D55" s="1" t="s">
        <v>532</v>
      </c>
      <c r="E55" s="1"/>
      <c r="F55" s="1"/>
      <c r="G55" s="1">
        <v>1350</v>
      </c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 t="s">
        <v>533</v>
      </c>
      <c r="E57" s="1"/>
      <c r="F57" s="1"/>
      <c r="G57" s="1"/>
    </row>
    <row r="58" spans="1:7" x14ac:dyDescent="0.25">
      <c r="A58" s="1"/>
      <c r="B58" s="1"/>
      <c r="C58" s="1"/>
      <c r="D58" s="1"/>
      <c r="E58" s="1" t="s">
        <v>2538</v>
      </c>
      <c r="F58" s="1" t="s">
        <v>3744</v>
      </c>
      <c r="G58" s="1">
        <v>0</v>
      </c>
    </row>
    <row r="59" spans="1:7" x14ac:dyDescent="0.25">
      <c r="A59" s="1"/>
      <c r="B59" s="1"/>
      <c r="C59" s="1"/>
      <c r="D59" s="1" t="s">
        <v>536</v>
      </c>
      <c r="E59" s="1"/>
      <c r="F59" s="1"/>
      <c r="G59" s="1">
        <v>0</v>
      </c>
    </row>
    <row r="60" spans="1:7" x14ac:dyDescent="0.25">
      <c r="A60" s="1"/>
      <c r="B60" s="1"/>
      <c r="C60" s="1" t="s">
        <v>2631</v>
      </c>
      <c r="D60" s="1"/>
      <c r="E60" s="1"/>
      <c r="F60" s="1"/>
      <c r="G60" s="1">
        <v>193711</v>
      </c>
    </row>
    <row r="61" spans="1:7" x14ac:dyDescent="0.25">
      <c r="A61" s="1"/>
      <c r="B61" s="1" t="s">
        <v>2565</v>
      </c>
      <c r="C61" s="1"/>
      <c r="D61" s="1"/>
      <c r="E61" s="1"/>
      <c r="F61" s="1"/>
      <c r="G61" s="1">
        <v>193711</v>
      </c>
    </row>
    <row r="62" spans="1:7" x14ac:dyDescent="0.25">
      <c r="A62" s="1" t="s">
        <v>2649</v>
      </c>
      <c r="B62" s="1"/>
      <c r="C62" s="1"/>
      <c r="D62" s="1"/>
      <c r="E62" s="1"/>
      <c r="F62" s="1"/>
      <c r="G62" s="1">
        <v>193711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6"/>
  <sheetViews>
    <sheetView workbookViewId="0">
      <selection activeCell="E30" sqref="E30"/>
    </sheetView>
  </sheetViews>
  <sheetFormatPr defaultRowHeight="15" x14ac:dyDescent="0.25"/>
  <cols>
    <col min="1" max="1" width="22.140625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29.855468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3791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3790</v>
      </c>
      <c r="G5" s="1">
        <v>0</v>
      </c>
    </row>
    <row r="6" spans="1:7" x14ac:dyDescent="0.25">
      <c r="A6" s="1"/>
      <c r="B6" s="1"/>
      <c r="C6" s="1" t="s">
        <v>394</v>
      </c>
      <c r="D6" s="1"/>
      <c r="E6" s="1"/>
      <c r="F6" s="1"/>
      <c r="G6" s="1">
        <v>0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 t="s">
        <v>3789</v>
      </c>
      <c r="D8" s="1"/>
      <c r="E8" s="1"/>
      <c r="F8" s="1"/>
      <c r="G8" s="1"/>
    </row>
    <row r="9" spans="1:7" x14ac:dyDescent="0.25">
      <c r="A9" s="1"/>
      <c r="B9" s="1"/>
      <c r="C9" s="1"/>
      <c r="D9" s="1"/>
      <c r="E9" s="1" t="s">
        <v>3788</v>
      </c>
      <c r="F9" s="1" t="s">
        <v>3787</v>
      </c>
      <c r="G9" s="1">
        <v>1500</v>
      </c>
    </row>
    <row r="10" spans="1:7" x14ac:dyDescent="0.25">
      <c r="A10" s="1"/>
      <c r="B10" s="1"/>
      <c r="C10" s="1"/>
      <c r="D10" s="1"/>
      <c r="E10" s="1" t="s">
        <v>299</v>
      </c>
      <c r="F10" s="1" t="s">
        <v>3786</v>
      </c>
      <c r="G10" s="1">
        <v>0</v>
      </c>
    </row>
    <row r="11" spans="1:7" x14ac:dyDescent="0.25">
      <c r="A11" s="1"/>
      <c r="B11" s="1"/>
      <c r="C11" s="1" t="s">
        <v>3785</v>
      </c>
      <c r="D11" s="1"/>
      <c r="E11" s="1"/>
      <c r="F11" s="1"/>
      <c r="G11" s="1">
        <v>1500</v>
      </c>
    </row>
    <row r="12" spans="1:7" x14ac:dyDescent="0.25">
      <c r="A12" s="1"/>
      <c r="B12" s="1" t="s">
        <v>395</v>
      </c>
      <c r="C12" s="1"/>
      <c r="D12" s="1"/>
      <c r="E12" s="1"/>
      <c r="F12" s="1"/>
      <c r="G12" s="1">
        <v>1500</v>
      </c>
    </row>
    <row r="13" spans="1:7" x14ac:dyDescent="0.25">
      <c r="A13" s="1" t="s">
        <v>478</v>
      </c>
      <c r="B13" s="1"/>
      <c r="C13" s="1"/>
      <c r="D13" s="1"/>
      <c r="E13" s="1"/>
      <c r="F13" s="1"/>
      <c r="G13" s="1">
        <v>1500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 t="s">
        <v>479</v>
      </c>
      <c r="B15" s="1"/>
      <c r="C15" s="1"/>
      <c r="D15" s="1"/>
      <c r="E15" s="1"/>
      <c r="F15" s="1"/>
      <c r="G15" s="1"/>
    </row>
    <row r="16" spans="1:7" x14ac:dyDescent="0.25">
      <c r="A16" s="1"/>
      <c r="B16" s="1" t="s">
        <v>480</v>
      </c>
      <c r="C16" s="1"/>
      <c r="D16" s="1"/>
      <c r="E16" s="1"/>
      <c r="F16" s="1"/>
      <c r="G16" s="1"/>
    </row>
    <row r="17" spans="1:7" x14ac:dyDescent="0.25">
      <c r="A17" s="1"/>
      <c r="B17" s="1"/>
      <c r="C17" s="1" t="s">
        <v>3784</v>
      </c>
      <c r="D17" s="1"/>
      <c r="E17" s="1"/>
      <c r="F17" s="1"/>
      <c r="G17" s="1"/>
    </row>
    <row r="18" spans="1:7" x14ac:dyDescent="0.25">
      <c r="A18" s="1"/>
      <c r="B18" s="1"/>
      <c r="C18" s="1"/>
      <c r="D18" s="1" t="s">
        <v>514</v>
      </c>
      <c r="E18" s="1"/>
      <c r="F18" s="1"/>
      <c r="G18" s="1"/>
    </row>
    <row r="19" spans="1:7" x14ac:dyDescent="0.25">
      <c r="A19" s="1"/>
      <c r="B19" s="1"/>
      <c r="C19" s="1"/>
      <c r="D19" s="1"/>
      <c r="E19" s="1" t="s">
        <v>3783</v>
      </c>
      <c r="F19" s="1" t="s">
        <v>3782</v>
      </c>
      <c r="G19" s="1">
        <v>500</v>
      </c>
    </row>
    <row r="20" spans="1:7" x14ac:dyDescent="0.25">
      <c r="A20" s="1"/>
      <c r="B20" s="1"/>
      <c r="C20" s="1"/>
      <c r="D20" s="1"/>
      <c r="E20" s="1" t="s">
        <v>311</v>
      </c>
      <c r="F20" s="1" t="s">
        <v>3781</v>
      </c>
      <c r="G20" s="1">
        <v>1000</v>
      </c>
    </row>
    <row r="21" spans="1:7" x14ac:dyDescent="0.25">
      <c r="A21" s="1"/>
      <c r="B21" s="1"/>
      <c r="C21" s="1"/>
      <c r="D21" s="1"/>
      <c r="E21" s="1" t="s">
        <v>3780</v>
      </c>
      <c r="F21" s="1" t="s">
        <v>3779</v>
      </c>
      <c r="G21" s="1">
        <v>0</v>
      </c>
    </row>
    <row r="22" spans="1:7" x14ac:dyDescent="0.25">
      <c r="A22" s="1"/>
      <c r="B22" s="1"/>
      <c r="C22" s="1"/>
      <c r="D22" s="1"/>
      <c r="E22" s="1" t="s">
        <v>3778</v>
      </c>
      <c r="F22" s="1" t="s">
        <v>3777</v>
      </c>
      <c r="G22" s="1">
        <v>0</v>
      </c>
    </row>
    <row r="23" spans="1:7" x14ac:dyDescent="0.25">
      <c r="A23" s="1"/>
      <c r="B23" s="1"/>
      <c r="C23" s="1"/>
      <c r="D23" s="1" t="s">
        <v>528</v>
      </c>
      <c r="E23" s="1"/>
      <c r="F23" s="1"/>
      <c r="G23" s="1">
        <v>1500</v>
      </c>
    </row>
    <row r="24" spans="1:7" x14ac:dyDescent="0.25">
      <c r="A24" s="1"/>
      <c r="B24" s="1"/>
      <c r="C24" s="1" t="s">
        <v>3776</v>
      </c>
      <c r="D24" s="1"/>
      <c r="E24" s="1"/>
      <c r="F24" s="1"/>
      <c r="G24" s="1">
        <v>1500</v>
      </c>
    </row>
    <row r="25" spans="1:7" x14ac:dyDescent="0.25">
      <c r="A25" s="1"/>
      <c r="B25" s="1" t="s">
        <v>1155</v>
      </c>
      <c r="C25" s="1"/>
      <c r="D25" s="1"/>
      <c r="E25" s="1"/>
      <c r="F25" s="1"/>
      <c r="G25" s="1">
        <v>1500</v>
      </c>
    </row>
    <row r="26" spans="1:7" x14ac:dyDescent="0.25">
      <c r="A26" s="1" t="s">
        <v>2649</v>
      </c>
      <c r="B26" s="1"/>
      <c r="C26" s="1"/>
      <c r="D26" s="1"/>
      <c r="E26" s="1"/>
      <c r="F26" s="1"/>
      <c r="G26" s="1">
        <v>1500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67"/>
  <sheetViews>
    <sheetView workbookViewId="0">
      <selection activeCell="B14" sqref="B14"/>
    </sheetView>
  </sheetViews>
  <sheetFormatPr defaultRowHeight="15" x14ac:dyDescent="0.25"/>
  <cols>
    <col min="1" max="1" width="22.42578125" bestFit="1" customWidth="1"/>
    <col min="2" max="2" width="28.140625" bestFit="1" customWidth="1"/>
    <col min="3" max="3" width="30.28515625" bestFit="1" customWidth="1"/>
    <col min="4" max="4" width="32" bestFit="1" customWidth="1"/>
    <col min="5" max="5" width="32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3832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358</v>
      </c>
      <c r="F5" s="1" t="s">
        <v>3831</v>
      </c>
      <c r="G5" s="1">
        <v>65000</v>
      </c>
    </row>
    <row r="6" spans="1:7" x14ac:dyDescent="0.25">
      <c r="A6" s="1"/>
      <c r="B6" s="1"/>
      <c r="C6" s="1" t="s">
        <v>96</v>
      </c>
      <c r="D6" s="1"/>
      <c r="E6" s="1"/>
      <c r="F6" s="1"/>
      <c r="G6" s="1">
        <v>65000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65000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3830</v>
      </c>
      <c r="G11" s="1">
        <v>25</v>
      </c>
    </row>
    <row r="12" spans="1:7" x14ac:dyDescent="0.25">
      <c r="A12" s="1"/>
      <c r="B12" s="1"/>
      <c r="C12" s="1"/>
      <c r="D12" s="1"/>
      <c r="E12" s="1" t="s">
        <v>311</v>
      </c>
      <c r="F12" s="1" t="s">
        <v>3829</v>
      </c>
      <c r="G12" s="1">
        <v>0</v>
      </c>
    </row>
    <row r="13" spans="1:7" x14ac:dyDescent="0.25">
      <c r="A13" s="1"/>
      <c r="B13" s="1"/>
      <c r="C13" s="1" t="s">
        <v>394</v>
      </c>
      <c r="D13" s="1"/>
      <c r="E13" s="1"/>
      <c r="F13" s="1"/>
      <c r="G13" s="1">
        <v>25</v>
      </c>
    </row>
    <row r="14" spans="1:7" x14ac:dyDescent="0.25">
      <c r="A14" s="1"/>
      <c r="B14" s="1" t="s">
        <v>395</v>
      </c>
      <c r="C14" s="1"/>
      <c r="D14" s="1"/>
      <c r="E14" s="1"/>
      <c r="F14" s="1"/>
      <c r="G14" s="1">
        <v>25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 t="s">
        <v>396</v>
      </c>
      <c r="C16" s="1"/>
      <c r="D16" s="1"/>
      <c r="E16" s="1"/>
      <c r="F16" s="1"/>
      <c r="G16" s="1"/>
    </row>
    <row r="17" spans="1:7" x14ac:dyDescent="0.25">
      <c r="A17" s="1"/>
      <c r="B17" s="1"/>
      <c r="C17" s="1" t="s">
        <v>433</v>
      </c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 t="s">
        <v>3828</v>
      </c>
      <c r="F18" s="1" t="s">
        <v>3827</v>
      </c>
      <c r="G18" s="1">
        <v>0</v>
      </c>
    </row>
    <row r="19" spans="1:7" x14ac:dyDescent="0.25">
      <c r="A19" s="1"/>
      <c r="B19" s="1"/>
      <c r="C19" s="1" t="s">
        <v>476</v>
      </c>
      <c r="D19" s="1"/>
      <c r="E19" s="1"/>
      <c r="F19" s="1"/>
      <c r="G19" s="1">
        <v>0</v>
      </c>
    </row>
    <row r="20" spans="1:7" x14ac:dyDescent="0.25">
      <c r="A20" s="1"/>
      <c r="B20" s="1" t="s">
        <v>477</v>
      </c>
      <c r="C20" s="1"/>
      <c r="D20" s="1"/>
      <c r="E20" s="1"/>
      <c r="F20" s="1"/>
      <c r="G20" s="1">
        <v>0</v>
      </c>
    </row>
    <row r="21" spans="1:7" x14ac:dyDescent="0.25">
      <c r="A21" s="1" t="s">
        <v>478</v>
      </c>
      <c r="B21" s="1"/>
      <c r="C21" s="1"/>
      <c r="D21" s="1"/>
      <c r="E21" s="1"/>
      <c r="F21" s="1"/>
      <c r="G21" s="1">
        <v>65025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 t="s">
        <v>479</v>
      </c>
      <c r="B23" s="1"/>
      <c r="C23" s="1"/>
      <c r="D23" s="1"/>
      <c r="E23" s="1"/>
      <c r="F23" s="1"/>
      <c r="G23" s="1"/>
    </row>
    <row r="24" spans="1:7" x14ac:dyDescent="0.25">
      <c r="A24" s="1"/>
      <c r="B24" s="1" t="s">
        <v>480</v>
      </c>
      <c r="C24" s="1"/>
      <c r="D24" s="1"/>
      <c r="E24" s="1"/>
      <c r="F24" s="1"/>
      <c r="G24" s="1"/>
    </row>
    <row r="25" spans="1:7" x14ac:dyDescent="0.25">
      <c r="A25" s="1"/>
      <c r="B25" s="1"/>
      <c r="C25" s="1" t="s">
        <v>3826</v>
      </c>
      <c r="D25" s="1"/>
      <c r="E25" s="1"/>
      <c r="F25" s="1"/>
      <c r="G25" s="1"/>
    </row>
    <row r="26" spans="1:7" x14ac:dyDescent="0.25">
      <c r="A26" s="1"/>
      <c r="B26" s="1"/>
      <c r="C26" s="1"/>
      <c r="D26" s="1" t="s">
        <v>482</v>
      </c>
      <c r="E26" s="1"/>
      <c r="F26" s="1"/>
      <c r="G26" s="1"/>
    </row>
    <row r="27" spans="1:7" x14ac:dyDescent="0.25">
      <c r="A27" s="1"/>
      <c r="B27" s="1"/>
      <c r="C27" s="1"/>
      <c r="D27" s="1"/>
      <c r="E27" s="1" t="s">
        <v>3825</v>
      </c>
      <c r="F27" s="1" t="s">
        <v>3824</v>
      </c>
      <c r="G27" s="1">
        <v>14800</v>
      </c>
    </row>
    <row r="28" spans="1:7" x14ac:dyDescent="0.25">
      <c r="A28" s="1"/>
      <c r="B28" s="1"/>
      <c r="C28" s="1"/>
      <c r="D28" s="1"/>
      <c r="E28" s="1" t="s">
        <v>3823</v>
      </c>
      <c r="F28" s="1" t="s">
        <v>3822</v>
      </c>
      <c r="G28" s="1">
        <v>21000</v>
      </c>
    </row>
    <row r="29" spans="1:7" x14ac:dyDescent="0.25">
      <c r="A29" s="1"/>
      <c r="B29" s="1"/>
      <c r="C29" s="1"/>
      <c r="D29" s="1"/>
      <c r="E29" s="1" t="s">
        <v>847</v>
      </c>
      <c r="F29" s="1" t="s">
        <v>3821</v>
      </c>
      <c r="G29" s="1">
        <v>0</v>
      </c>
    </row>
    <row r="30" spans="1:7" x14ac:dyDescent="0.25">
      <c r="A30" s="1"/>
      <c r="B30" s="1"/>
      <c r="C30" s="1"/>
      <c r="D30" s="1"/>
      <c r="E30" s="1" t="s">
        <v>493</v>
      </c>
      <c r="F30" s="1" t="s">
        <v>3820</v>
      </c>
      <c r="G30" s="1">
        <v>10000</v>
      </c>
    </row>
    <row r="31" spans="1:7" x14ac:dyDescent="0.25">
      <c r="A31" s="1"/>
      <c r="B31" s="1"/>
      <c r="C31" s="1"/>
      <c r="D31" s="1"/>
      <c r="E31" s="1" t="s">
        <v>497</v>
      </c>
      <c r="F31" s="1" t="s">
        <v>3819</v>
      </c>
      <c r="G31" s="1">
        <v>45</v>
      </c>
    </row>
    <row r="32" spans="1:7" x14ac:dyDescent="0.25">
      <c r="A32" s="1"/>
      <c r="B32" s="1"/>
      <c r="C32" s="1"/>
      <c r="D32" s="1" t="s">
        <v>503</v>
      </c>
      <c r="E32" s="1"/>
      <c r="F32" s="1"/>
      <c r="G32" s="1">
        <v>45845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 t="s">
        <v>504</v>
      </c>
      <c r="E34" s="1"/>
      <c r="F34" s="1"/>
      <c r="G34" s="1"/>
    </row>
    <row r="35" spans="1:7" x14ac:dyDescent="0.25">
      <c r="A35" s="1"/>
      <c r="B35" s="1"/>
      <c r="C35" s="1"/>
      <c r="D35" s="1"/>
      <c r="E35" s="1" t="s">
        <v>505</v>
      </c>
      <c r="F35" s="1" t="s">
        <v>3818</v>
      </c>
      <c r="G35" s="1">
        <v>3508</v>
      </c>
    </row>
    <row r="36" spans="1:7" x14ac:dyDescent="0.25">
      <c r="A36" s="1"/>
      <c r="B36" s="1"/>
      <c r="C36" s="1"/>
      <c r="D36" s="1"/>
      <c r="E36" s="1" t="s">
        <v>507</v>
      </c>
      <c r="F36" s="1" t="s">
        <v>3817</v>
      </c>
      <c r="G36" s="1">
        <v>0</v>
      </c>
    </row>
    <row r="37" spans="1:7" x14ac:dyDescent="0.25">
      <c r="A37" s="1"/>
      <c r="B37" s="1"/>
      <c r="C37" s="1"/>
      <c r="D37" s="1"/>
      <c r="E37" s="1" t="s">
        <v>509</v>
      </c>
      <c r="F37" s="1" t="s">
        <v>3816</v>
      </c>
      <c r="G37" s="1">
        <v>2214</v>
      </c>
    </row>
    <row r="38" spans="1:7" x14ac:dyDescent="0.25">
      <c r="A38" s="1"/>
      <c r="B38" s="1"/>
      <c r="C38" s="1"/>
      <c r="D38" s="1"/>
      <c r="E38" s="1" t="s">
        <v>511</v>
      </c>
      <c r="F38" s="1" t="s">
        <v>3815</v>
      </c>
      <c r="G38" s="1">
        <v>33</v>
      </c>
    </row>
    <row r="39" spans="1:7" x14ac:dyDescent="0.25">
      <c r="A39" s="1"/>
      <c r="B39" s="1"/>
      <c r="C39" s="1"/>
      <c r="D39" s="1"/>
      <c r="E39" s="1" t="s">
        <v>2715</v>
      </c>
      <c r="F39" s="1" t="s">
        <v>3814</v>
      </c>
      <c r="G39" s="1">
        <v>40</v>
      </c>
    </row>
    <row r="40" spans="1:7" x14ac:dyDescent="0.25">
      <c r="A40" s="1"/>
      <c r="B40" s="1"/>
      <c r="C40" s="1"/>
      <c r="D40" s="1"/>
      <c r="E40" s="1" t="s">
        <v>2713</v>
      </c>
      <c r="F40" s="1" t="s">
        <v>3813</v>
      </c>
      <c r="G40" s="1">
        <v>42</v>
      </c>
    </row>
    <row r="41" spans="1:7" x14ac:dyDescent="0.25">
      <c r="A41" s="1"/>
      <c r="B41" s="1"/>
      <c r="C41" s="1"/>
      <c r="D41" s="1" t="s">
        <v>513</v>
      </c>
      <c r="E41" s="1"/>
      <c r="F41" s="1"/>
      <c r="G41" s="1">
        <v>5837</v>
      </c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 t="s">
        <v>514</v>
      </c>
      <c r="E43" s="1"/>
      <c r="F43" s="1"/>
      <c r="G43" s="1"/>
    </row>
    <row r="44" spans="1:7" x14ac:dyDescent="0.25">
      <c r="A44" s="1"/>
      <c r="B44" s="1"/>
      <c r="C44" s="1"/>
      <c r="D44" s="1"/>
      <c r="E44" s="1" t="s">
        <v>856</v>
      </c>
      <c r="F44" s="1" t="s">
        <v>3812</v>
      </c>
      <c r="G44" s="1">
        <v>1000</v>
      </c>
    </row>
    <row r="45" spans="1:7" x14ac:dyDescent="0.25">
      <c r="A45" s="1"/>
      <c r="B45" s="1"/>
      <c r="C45" s="1"/>
      <c r="D45" s="1"/>
      <c r="E45" s="1" t="s">
        <v>631</v>
      </c>
      <c r="F45" s="1" t="s">
        <v>3811</v>
      </c>
      <c r="G45" s="1">
        <v>0</v>
      </c>
    </row>
    <row r="46" spans="1:7" x14ac:dyDescent="0.25">
      <c r="A46" s="1"/>
      <c r="B46" s="1"/>
      <c r="C46" s="1"/>
      <c r="D46" s="1"/>
      <c r="E46" s="1" t="s">
        <v>606</v>
      </c>
      <c r="F46" s="1" t="s">
        <v>3810</v>
      </c>
      <c r="G46" s="1">
        <v>0</v>
      </c>
    </row>
    <row r="47" spans="1:7" x14ac:dyDescent="0.25">
      <c r="A47" s="1"/>
      <c r="B47" s="1"/>
      <c r="C47" s="1"/>
      <c r="D47" s="1"/>
      <c r="E47" s="1" t="s">
        <v>517</v>
      </c>
      <c r="F47" s="1" t="s">
        <v>3809</v>
      </c>
      <c r="G47" s="1">
        <v>0</v>
      </c>
    </row>
    <row r="48" spans="1:7" x14ac:dyDescent="0.25">
      <c r="A48" s="1"/>
      <c r="B48" s="1"/>
      <c r="C48" s="1"/>
      <c r="D48" s="1"/>
      <c r="E48" s="1" t="s">
        <v>519</v>
      </c>
      <c r="F48" s="1" t="s">
        <v>3808</v>
      </c>
      <c r="G48" s="1">
        <v>3000</v>
      </c>
    </row>
    <row r="49" spans="1:7" x14ac:dyDescent="0.25">
      <c r="A49" s="1"/>
      <c r="B49" s="1"/>
      <c r="C49" s="1"/>
      <c r="D49" s="1"/>
      <c r="E49" s="1" t="s">
        <v>3807</v>
      </c>
      <c r="F49" s="1" t="s">
        <v>3806</v>
      </c>
      <c r="G49" s="1">
        <v>500</v>
      </c>
    </row>
    <row r="50" spans="1:7" x14ac:dyDescent="0.25">
      <c r="A50" s="1"/>
      <c r="B50" s="1"/>
      <c r="C50" s="1"/>
      <c r="D50" s="1" t="s">
        <v>528</v>
      </c>
      <c r="E50" s="1"/>
      <c r="F50" s="1"/>
      <c r="G50" s="1">
        <v>4500</v>
      </c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 t="s">
        <v>529</v>
      </c>
      <c r="E52" s="1"/>
      <c r="F52" s="1"/>
      <c r="G52" s="1"/>
    </row>
    <row r="53" spans="1:7" x14ac:dyDescent="0.25">
      <c r="A53" s="1"/>
      <c r="B53" s="1"/>
      <c r="C53" s="1"/>
      <c r="D53" s="1"/>
      <c r="E53" s="1" t="s">
        <v>3805</v>
      </c>
      <c r="F53" s="1" t="s">
        <v>3804</v>
      </c>
      <c r="G53" s="1">
        <v>6500</v>
      </c>
    </row>
    <row r="54" spans="1:7" x14ac:dyDescent="0.25">
      <c r="A54" s="1"/>
      <c r="B54" s="1"/>
      <c r="C54" s="1"/>
      <c r="D54" s="1"/>
      <c r="E54" s="1" t="s">
        <v>3803</v>
      </c>
      <c r="F54" s="1" t="s">
        <v>3802</v>
      </c>
      <c r="G54" s="1">
        <v>2424</v>
      </c>
    </row>
    <row r="55" spans="1:7" x14ac:dyDescent="0.25">
      <c r="A55" s="1"/>
      <c r="B55" s="1"/>
      <c r="C55" s="1"/>
      <c r="D55" s="1"/>
      <c r="E55" s="1" t="s">
        <v>3801</v>
      </c>
      <c r="F55" s="1" t="s">
        <v>3800</v>
      </c>
      <c r="G55" s="1">
        <v>0</v>
      </c>
    </row>
    <row r="56" spans="1:7" x14ac:dyDescent="0.25">
      <c r="A56" s="1"/>
      <c r="B56" s="1"/>
      <c r="C56" s="1"/>
      <c r="D56" s="1"/>
      <c r="E56" s="1" t="s">
        <v>707</v>
      </c>
      <c r="F56" s="1" t="s">
        <v>3799</v>
      </c>
      <c r="G56" s="1">
        <v>10000</v>
      </c>
    </row>
    <row r="57" spans="1:7" x14ac:dyDescent="0.25">
      <c r="A57" s="1"/>
      <c r="B57" s="1"/>
      <c r="C57" s="1"/>
      <c r="D57" s="1"/>
      <c r="E57" s="1" t="s">
        <v>3798</v>
      </c>
      <c r="F57" s="1" t="s">
        <v>3797</v>
      </c>
      <c r="G57" s="1">
        <v>6000</v>
      </c>
    </row>
    <row r="58" spans="1:7" x14ac:dyDescent="0.25">
      <c r="A58" s="1"/>
      <c r="B58" s="1"/>
      <c r="C58" s="1"/>
      <c r="D58" s="1"/>
      <c r="E58" s="1" t="s">
        <v>3796</v>
      </c>
      <c r="F58" s="1" t="s">
        <v>3795</v>
      </c>
      <c r="G58" s="1">
        <v>3500</v>
      </c>
    </row>
    <row r="59" spans="1:7" x14ac:dyDescent="0.25">
      <c r="A59" s="1"/>
      <c r="B59" s="1"/>
      <c r="C59" s="1"/>
      <c r="D59" s="1"/>
      <c r="E59" s="1" t="s">
        <v>875</v>
      </c>
      <c r="F59" s="1" t="s">
        <v>3794</v>
      </c>
      <c r="G59" s="1">
        <v>1900</v>
      </c>
    </row>
    <row r="60" spans="1:7" x14ac:dyDescent="0.25">
      <c r="A60" s="1"/>
      <c r="B60" s="1"/>
      <c r="C60" s="1"/>
      <c r="D60" s="1" t="s">
        <v>532</v>
      </c>
      <c r="E60" s="1"/>
      <c r="F60" s="1"/>
      <c r="G60" s="1">
        <v>30324</v>
      </c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 t="s">
        <v>533</v>
      </c>
      <c r="E62" s="1"/>
      <c r="F62" s="1"/>
      <c r="G62" s="1"/>
    </row>
    <row r="63" spans="1:7" x14ac:dyDescent="0.25">
      <c r="A63" s="1"/>
      <c r="B63" s="1"/>
      <c r="C63" s="1"/>
      <c r="D63" s="1"/>
      <c r="E63" s="1" t="s">
        <v>534</v>
      </c>
      <c r="F63" s="1" t="s">
        <v>3793</v>
      </c>
      <c r="G63" s="1">
        <v>0</v>
      </c>
    </row>
    <row r="64" spans="1:7" x14ac:dyDescent="0.25">
      <c r="A64" s="1"/>
      <c r="B64" s="1"/>
      <c r="C64" s="1"/>
      <c r="D64" s="1" t="s">
        <v>536</v>
      </c>
      <c r="E64" s="1"/>
      <c r="F64" s="1"/>
      <c r="G64" s="1">
        <v>0</v>
      </c>
    </row>
    <row r="65" spans="1:7" x14ac:dyDescent="0.25">
      <c r="A65" s="1"/>
      <c r="B65" s="1"/>
      <c r="C65" s="1" t="s">
        <v>3792</v>
      </c>
      <c r="D65" s="1"/>
      <c r="E65" s="1"/>
      <c r="F65" s="1"/>
      <c r="G65" s="1">
        <v>86506</v>
      </c>
    </row>
    <row r="66" spans="1:7" x14ac:dyDescent="0.25">
      <c r="A66" s="1"/>
      <c r="B66" s="1" t="s">
        <v>1155</v>
      </c>
      <c r="C66" s="1"/>
      <c r="D66" s="1"/>
      <c r="E66" s="1"/>
      <c r="F66" s="1"/>
      <c r="G66" s="1">
        <v>86506</v>
      </c>
    </row>
    <row r="67" spans="1:7" x14ac:dyDescent="0.25">
      <c r="A67" s="1" t="s">
        <v>2649</v>
      </c>
      <c r="B67" s="1"/>
      <c r="C67" s="1"/>
      <c r="D67" s="1"/>
      <c r="E67" s="1"/>
      <c r="F67" s="1"/>
      <c r="G67" s="1">
        <v>86506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26"/>
  <sheetViews>
    <sheetView workbookViewId="0">
      <selection activeCell="B30" sqref="B30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25.855468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3843</v>
      </c>
      <c r="B1" s="2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3842</v>
      </c>
      <c r="G5" s="1">
        <v>2000</v>
      </c>
    </row>
    <row r="6" spans="1:7" x14ac:dyDescent="0.25">
      <c r="A6" s="1"/>
      <c r="B6" s="1"/>
      <c r="C6" s="1"/>
      <c r="D6" s="1"/>
      <c r="E6" s="1" t="s">
        <v>3841</v>
      </c>
      <c r="F6" s="1" t="s">
        <v>3840</v>
      </c>
      <c r="G6" s="1">
        <v>1000</v>
      </c>
    </row>
    <row r="7" spans="1:7" x14ac:dyDescent="0.25">
      <c r="A7" s="1"/>
      <c r="B7" s="1"/>
      <c r="C7" s="1" t="s">
        <v>394</v>
      </c>
      <c r="D7" s="1"/>
      <c r="E7" s="1"/>
      <c r="F7" s="1"/>
      <c r="G7" s="1">
        <v>3000</v>
      </c>
    </row>
    <row r="8" spans="1:7" x14ac:dyDescent="0.25">
      <c r="A8" s="1"/>
      <c r="B8" s="1" t="s">
        <v>395</v>
      </c>
      <c r="C8" s="1"/>
      <c r="D8" s="1"/>
      <c r="E8" s="1"/>
      <c r="F8" s="1"/>
      <c r="G8" s="1">
        <v>3000</v>
      </c>
    </row>
    <row r="9" spans="1:7" x14ac:dyDescent="0.25">
      <c r="A9" s="1" t="s">
        <v>478</v>
      </c>
      <c r="B9" s="1"/>
      <c r="C9" s="1"/>
      <c r="D9" s="1"/>
      <c r="E9" s="1"/>
      <c r="F9" s="1"/>
      <c r="G9" s="1">
        <v>3000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479</v>
      </c>
      <c r="B11" s="1"/>
      <c r="C11" s="1"/>
      <c r="D11" s="1"/>
      <c r="E11" s="1"/>
      <c r="F11" s="1"/>
      <c r="G11" s="1"/>
    </row>
    <row r="12" spans="1:7" x14ac:dyDescent="0.25">
      <c r="A12" s="1"/>
      <c r="B12" s="1" t="s">
        <v>480</v>
      </c>
      <c r="C12" s="1"/>
      <c r="D12" s="1"/>
      <c r="E12" s="1"/>
      <c r="F12" s="1"/>
      <c r="G12" s="1"/>
    </row>
    <row r="13" spans="1:7" x14ac:dyDescent="0.25">
      <c r="A13" s="1"/>
      <c r="B13" s="1"/>
      <c r="C13" s="1" t="s">
        <v>3839</v>
      </c>
      <c r="D13" s="1"/>
      <c r="E13" s="1"/>
      <c r="F13" s="1"/>
      <c r="G13" s="1"/>
    </row>
    <row r="14" spans="1:7" x14ac:dyDescent="0.25">
      <c r="A14" s="1"/>
      <c r="B14" s="1"/>
      <c r="C14" s="1"/>
      <c r="D14" s="1" t="s">
        <v>514</v>
      </c>
      <c r="E14" s="1"/>
      <c r="F14" s="1"/>
      <c r="G14" s="1"/>
    </row>
    <row r="15" spans="1:7" x14ac:dyDescent="0.25">
      <c r="A15" s="1"/>
      <c r="B15" s="1"/>
      <c r="C15" s="1"/>
      <c r="D15" s="1"/>
      <c r="E15" s="1" t="s">
        <v>606</v>
      </c>
      <c r="F15" s="1" t="s">
        <v>3838</v>
      </c>
      <c r="G15" s="1">
        <v>0</v>
      </c>
    </row>
    <row r="16" spans="1:7" x14ac:dyDescent="0.25">
      <c r="A16" s="1"/>
      <c r="B16" s="1"/>
      <c r="C16" s="1"/>
      <c r="D16" s="1"/>
      <c r="E16" s="1" t="s">
        <v>517</v>
      </c>
      <c r="F16" s="1" t="s">
        <v>3837</v>
      </c>
      <c r="G16" s="1">
        <v>0</v>
      </c>
    </row>
    <row r="17" spans="1:7" x14ac:dyDescent="0.25">
      <c r="A17" s="1"/>
      <c r="B17" s="1"/>
      <c r="C17" s="1"/>
      <c r="D17" s="1"/>
      <c r="E17" s="1" t="s">
        <v>519</v>
      </c>
      <c r="F17" s="1" t="s">
        <v>3836</v>
      </c>
      <c r="G17" s="1">
        <v>1500</v>
      </c>
    </row>
    <row r="18" spans="1:7" x14ac:dyDescent="0.25">
      <c r="A18" s="1"/>
      <c r="B18" s="1"/>
      <c r="C18" s="1"/>
      <c r="D18" s="1"/>
      <c r="E18" s="1" t="s">
        <v>311</v>
      </c>
      <c r="F18" s="1" t="s">
        <v>3835</v>
      </c>
      <c r="G18" s="1">
        <v>0</v>
      </c>
    </row>
    <row r="19" spans="1:7" x14ac:dyDescent="0.25">
      <c r="A19" s="1"/>
      <c r="B19" s="1"/>
      <c r="C19" s="1"/>
      <c r="D19" s="1" t="s">
        <v>528</v>
      </c>
      <c r="E19" s="1"/>
      <c r="F19" s="1"/>
      <c r="G19" s="1">
        <v>1500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 t="s">
        <v>533</v>
      </c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534</v>
      </c>
      <c r="F22" s="1" t="s">
        <v>3834</v>
      </c>
      <c r="G22" s="1">
        <v>1500</v>
      </c>
    </row>
    <row r="23" spans="1:7" x14ac:dyDescent="0.25">
      <c r="A23" s="1"/>
      <c r="B23" s="1"/>
      <c r="C23" s="1"/>
      <c r="D23" s="1" t="s">
        <v>536</v>
      </c>
      <c r="E23" s="1"/>
      <c r="F23" s="1"/>
      <c r="G23" s="1">
        <v>1500</v>
      </c>
    </row>
    <row r="24" spans="1:7" x14ac:dyDescent="0.25">
      <c r="A24" s="1"/>
      <c r="B24" s="1"/>
      <c r="C24" s="1" t="s">
        <v>3833</v>
      </c>
      <c r="D24" s="1"/>
      <c r="E24" s="1"/>
      <c r="F24" s="1"/>
      <c r="G24" s="1">
        <v>3000</v>
      </c>
    </row>
    <row r="25" spans="1:7" x14ac:dyDescent="0.25">
      <c r="A25" s="1"/>
      <c r="B25" s="1" t="s">
        <v>1155</v>
      </c>
      <c r="C25" s="1"/>
      <c r="D25" s="1"/>
      <c r="E25" s="1"/>
      <c r="F25" s="1"/>
      <c r="G25" s="1">
        <v>3000</v>
      </c>
    </row>
    <row r="26" spans="1:7" x14ac:dyDescent="0.25">
      <c r="A26" s="1" t="s">
        <v>2649</v>
      </c>
      <c r="B26" s="1"/>
      <c r="C26" s="1"/>
      <c r="D26" s="1"/>
      <c r="E26" s="1"/>
      <c r="F26" s="1"/>
      <c r="G26" s="1">
        <v>3000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2"/>
  <sheetViews>
    <sheetView topLeftCell="A25" workbookViewId="0">
      <selection activeCell="D54" sqref="D54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32.71093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3875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340</v>
      </c>
      <c r="F5" s="1" t="s">
        <v>3874</v>
      </c>
      <c r="G5" s="1">
        <v>0</v>
      </c>
    </row>
    <row r="6" spans="1:7" x14ac:dyDescent="0.25">
      <c r="A6" s="1"/>
      <c r="B6" s="1"/>
      <c r="C6" s="1"/>
      <c r="D6" s="1"/>
      <c r="E6" s="1" t="s">
        <v>339</v>
      </c>
      <c r="F6" s="1" t="s">
        <v>3873</v>
      </c>
      <c r="G6" s="1">
        <v>0</v>
      </c>
    </row>
    <row r="7" spans="1:7" x14ac:dyDescent="0.25">
      <c r="A7" s="1"/>
      <c r="B7" s="1"/>
      <c r="C7" s="1"/>
      <c r="D7" s="1"/>
      <c r="E7" s="1" t="s">
        <v>3872</v>
      </c>
      <c r="F7" s="1" t="s">
        <v>3871</v>
      </c>
      <c r="G7" s="1">
        <v>0</v>
      </c>
    </row>
    <row r="8" spans="1:7" x14ac:dyDescent="0.25">
      <c r="A8" s="1"/>
      <c r="B8" s="1"/>
      <c r="C8" s="1" t="s">
        <v>394</v>
      </c>
      <c r="D8" s="1"/>
      <c r="E8" s="1"/>
      <c r="F8" s="1"/>
      <c r="G8" s="1">
        <v>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 t="s">
        <v>3870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3869</v>
      </c>
      <c r="F11" s="1" t="s">
        <v>3868</v>
      </c>
      <c r="G11" s="1">
        <v>200</v>
      </c>
    </row>
    <row r="12" spans="1:7" x14ac:dyDescent="0.25">
      <c r="A12" s="1"/>
      <c r="B12" s="1"/>
      <c r="C12" s="1" t="s">
        <v>3867</v>
      </c>
      <c r="D12" s="1"/>
      <c r="E12" s="1"/>
      <c r="F12" s="1"/>
      <c r="G12" s="1">
        <v>200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200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396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433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3584</v>
      </c>
      <c r="F17" s="1" t="s">
        <v>3866</v>
      </c>
      <c r="G17" s="1">
        <v>0</v>
      </c>
    </row>
    <row r="18" spans="1:7" x14ac:dyDescent="0.25">
      <c r="A18" s="1"/>
      <c r="B18" s="1"/>
      <c r="C18" s="1"/>
      <c r="D18" s="1"/>
      <c r="E18" s="1" t="s">
        <v>3865</v>
      </c>
      <c r="F18" s="1" t="s">
        <v>3864</v>
      </c>
      <c r="G18" s="1">
        <v>0</v>
      </c>
    </row>
    <row r="19" spans="1:7" x14ac:dyDescent="0.25">
      <c r="A19" s="1"/>
      <c r="B19" s="1"/>
      <c r="C19" s="1" t="s">
        <v>476</v>
      </c>
      <c r="D19" s="1"/>
      <c r="E19" s="1"/>
      <c r="F19" s="1"/>
      <c r="G19" s="1">
        <v>0</v>
      </c>
    </row>
    <row r="20" spans="1:7" x14ac:dyDescent="0.25">
      <c r="A20" s="1"/>
      <c r="B20" s="1" t="s">
        <v>477</v>
      </c>
      <c r="C20" s="1"/>
      <c r="D20" s="1"/>
      <c r="E20" s="1"/>
      <c r="F20" s="1"/>
      <c r="G20" s="1">
        <v>0</v>
      </c>
    </row>
    <row r="21" spans="1:7" x14ac:dyDescent="0.25">
      <c r="A21" s="1" t="s">
        <v>478</v>
      </c>
      <c r="B21" s="1"/>
      <c r="C21" s="1"/>
      <c r="D21" s="1"/>
      <c r="E21" s="1"/>
      <c r="F21" s="1"/>
      <c r="G21" s="1">
        <v>200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 t="s">
        <v>479</v>
      </c>
      <c r="B23" s="1"/>
      <c r="C23" s="1"/>
      <c r="D23" s="1"/>
      <c r="E23" s="1"/>
      <c r="F23" s="1"/>
      <c r="G23" s="1"/>
    </row>
    <row r="24" spans="1:7" x14ac:dyDescent="0.25">
      <c r="A24" s="1"/>
      <c r="B24" s="1" t="s">
        <v>480</v>
      </c>
      <c r="C24" s="1"/>
      <c r="D24" s="1"/>
      <c r="E24" s="1"/>
      <c r="F24" s="1"/>
      <c r="G24" s="1"/>
    </row>
    <row r="25" spans="1:7" x14ac:dyDescent="0.25">
      <c r="A25" s="1"/>
      <c r="B25" s="1"/>
      <c r="C25" s="1" t="s">
        <v>3380</v>
      </c>
      <c r="D25" s="1"/>
      <c r="E25" s="1"/>
      <c r="F25" s="1"/>
      <c r="G25" s="1"/>
    </row>
    <row r="26" spans="1:7" x14ac:dyDescent="0.25">
      <c r="A26" s="1"/>
      <c r="B26" s="1"/>
      <c r="C26" s="1"/>
      <c r="D26" s="1" t="s">
        <v>514</v>
      </c>
      <c r="E26" s="1"/>
      <c r="F26" s="1"/>
      <c r="G26" s="1"/>
    </row>
    <row r="27" spans="1:7" x14ac:dyDescent="0.25">
      <c r="A27" s="1"/>
      <c r="B27" s="1"/>
      <c r="C27" s="1"/>
      <c r="D27" s="1"/>
      <c r="E27" s="1" t="s">
        <v>631</v>
      </c>
      <c r="F27" s="1" t="s">
        <v>3863</v>
      </c>
      <c r="G27" s="1">
        <v>150</v>
      </c>
    </row>
    <row r="28" spans="1:7" x14ac:dyDescent="0.25">
      <c r="A28" s="1"/>
      <c r="B28" s="1"/>
      <c r="C28" s="1"/>
      <c r="D28" s="1"/>
      <c r="E28" s="1" t="s">
        <v>611</v>
      </c>
      <c r="F28" s="1" t="s">
        <v>3862</v>
      </c>
      <c r="G28" s="1">
        <v>100</v>
      </c>
    </row>
    <row r="29" spans="1:7" x14ac:dyDescent="0.25">
      <c r="A29" s="1"/>
      <c r="B29" s="1"/>
      <c r="C29" s="1"/>
      <c r="D29" s="1"/>
      <c r="E29" s="1" t="s">
        <v>517</v>
      </c>
      <c r="F29" s="1" t="s">
        <v>3861</v>
      </c>
      <c r="G29" s="1">
        <v>1500</v>
      </c>
    </row>
    <row r="30" spans="1:7" x14ac:dyDescent="0.25">
      <c r="A30" s="1"/>
      <c r="B30" s="1"/>
      <c r="C30" s="1"/>
      <c r="D30" s="1"/>
      <c r="E30" s="1" t="s">
        <v>519</v>
      </c>
      <c r="F30" s="1" t="s">
        <v>3860</v>
      </c>
      <c r="G30" s="1">
        <v>825</v>
      </c>
    </row>
    <row r="31" spans="1:7" x14ac:dyDescent="0.25">
      <c r="A31" s="1"/>
      <c r="B31" s="1"/>
      <c r="C31" s="1"/>
      <c r="D31" s="1"/>
      <c r="E31" s="1" t="s">
        <v>521</v>
      </c>
      <c r="F31" s="1" t="s">
        <v>3859</v>
      </c>
      <c r="G31" s="1">
        <v>0</v>
      </c>
    </row>
    <row r="32" spans="1:7" x14ac:dyDescent="0.25">
      <c r="A32" s="1"/>
      <c r="B32" s="1"/>
      <c r="C32" s="1"/>
      <c r="D32" s="1"/>
      <c r="E32" s="1" t="s">
        <v>299</v>
      </c>
      <c r="F32" s="1" t="s">
        <v>3858</v>
      </c>
      <c r="G32" s="1">
        <v>0</v>
      </c>
    </row>
    <row r="33" spans="1:7" x14ac:dyDescent="0.25">
      <c r="A33" s="1"/>
      <c r="B33" s="1"/>
      <c r="C33" s="1"/>
      <c r="D33" s="1"/>
      <c r="E33" s="1" t="s">
        <v>3848</v>
      </c>
      <c r="F33" s="1" t="s">
        <v>3857</v>
      </c>
      <c r="G33" s="1">
        <v>2400</v>
      </c>
    </row>
    <row r="34" spans="1:7" x14ac:dyDescent="0.25">
      <c r="A34" s="1"/>
      <c r="B34" s="1"/>
      <c r="C34" s="1"/>
      <c r="D34" s="1"/>
      <c r="E34" s="1" t="s">
        <v>3856</v>
      </c>
      <c r="F34" s="1" t="s">
        <v>3855</v>
      </c>
      <c r="G34" s="1">
        <v>0</v>
      </c>
    </row>
    <row r="35" spans="1:7" x14ac:dyDescent="0.25">
      <c r="A35" s="1"/>
      <c r="B35" s="1"/>
      <c r="C35" s="1"/>
      <c r="D35" s="1"/>
      <c r="E35" s="1" t="s">
        <v>311</v>
      </c>
      <c r="F35" s="1" t="s">
        <v>3854</v>
      </c>
      <c r="G35" s="1">
        <v>225</v>
      </c>
    </row>
    <row r="36" spans="1:7" x14ac:dyDescent="0.25">
      <c r="A36" s="1"/>
      <c r="B36" s="1"/>
      <c r="C36" s="1"/>
      <c r="D36" s="1"/>
      <c r="E36" s="1" t="s">
        <v>3853</v>
      </c>
      <c r="F36" s="1" t="s">
        <v>3852</v>
      </c>
      <c r="G36" s="1">
        <v>1000</v>
      </c>
    </row>
    <row r="37" spans="1:7" x14ac:dyDescent="0.25">
      <c r="A37" s="1"/>
      <c r="B37" s="1"/>
      <c r="C37" s="1"/>
      <c r="D37" s="1"/>
      <c r="E37" s="1" t="s">
        <v>3851</v>
      </c>
      <c r="F37" s="1" t="s">
        <v>3850</v>
      </c>
      <c r="G37" s="1">
        <v>0</v>
      </c>
    </row>
    <row r="38" spans="1:7" x14ac:dyDescent="0.25">
      <c r="A38" s="1"/>
      <c r="B38" s="1"/>
      <c r="C38" s="1"/>
      <c r="D38" s="1" t="s">
        <v>528</v>
      </c>
      <c r="E38" s="1"/>
      <c r="F38" s="1"/>
      <c r="G38" s="1">
        <v>6200</v>
      </c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 t="s">
        <v>533</v>
      </c>
      <c r="E40" s="1"/>
      <c r="F40" s="1"/>
      <c r="G40" s="1"/>
    </row>
    <row r="41" spans="1:7" x14ac:dyDescent="0.25">
      <c r="A41" s="1"/>
      <c r="B41" s="1"/>
      <c r="C41" s="1"/>
      <c r="D41" s="1"/>
      <c r="E41" s="1" t="s">
        <v>534</v>
      </c>
      <c r="F41" s="1" t="s">
        <v>3849</v>
      </c>
      <c r="G41" s="1">
        <v>0</v>
      </c>
    </row>
    <row r="42" spans="1:7" x14ac:dyDescent="0.25">
      <c r="A42" s="1"/>
      <c r="B42" s="1"/>
      <c r="C42" s="1"/>
      <c r="D42" s="1"/>
      <c r="E42" s="1" t="s">
        <v>3848</v>
      </c>
      <c r="F42" s="1" t="s">
        <v>3847</v>
      </c>
      <c r="G42" s="1">
        <v>0</v>
      </c>
    </row>
    <row r="43" spans="1:7" x14ac:dyDescent="0.25">
      <c r="A43" s="1"/>
      <c r="B43" s="1"/>
      <c r="C43" s="1"/>
      <c r="D43" s="1" t="s">
        <v>536</v>
      </c>
      <c r="E43" s="1"/>
      <c r="F43" s="1"/>
      <c r="G43" s="1">
        <v>0</v>
      </c>
    </row>
    <row r="44" spans="1:7" x14ac:dyDescent="0.25">
      <c r="A44" s="1"/>
      <c r="B44" s="1"/>
      <c r="C44" s="1" t="s">
        <v>3846</v>
      </c>
      <c r="D44" s="1"/>
      <c r="E44" s="1"/>
      <c r="F44" s="1"/>
      <c r="G44" s="1">
        <v>6200</v>
      </c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 t="s">
        <v>2566</v>
      </c>
      <c r="D46" s="1"/>
      <c r="E46" s="1"/>
      <c r="F46" s="1"/>
      <c r="G46" s="1"/>
    </row>
    <row r="47" spans="1:7" x14ac:dyDescent="0.25">
      <c r="A47" s="1"/>
      <c r="B47" s="1"/>
      <c r="C47" s="1"/>
      <c r="D47" s="1" t="s">
        <v>2566</v>
      </c>
      <c r="E47" s="1"/>
      <c r="F47" s="1"/>
      <c r="G47" s="1"/>
    </row>
    <row r="48" spans="1:7" x14ac:dyDescent="0.25">
      <c r="A48" s="1"/>
      <c r="B48" s="1"/>
      <c r="C48" s="1"/>
      <c r="D48" s="1"/>
      <c r="E48" s="1" t="s">
        <v>3845</v>
      </c>
      <c r="F48" s="1" t="s">
        <v>3844</v>
      </c>
      <c r="G48" s="1">
        <v>0</v>
      </c>
    </row>
    <row r="49" spans="1:7" x14ac:dyDescent="0.25">
      <c r="A49" s="1"/>
      <c r="B49" s="1"/>
      <c r="C49" s="1"/>
      <c r="D49" s="1" t="s">
        <v>2648</v>
      </c>
      <c r="E49" s="1"/>
      <c r="F49" s="1"/>
      <c r="G49" s="1">
        <v>0</v>
      </c>
    </row>
    <row r="50" spans="1:7" x14ac:dyDescent="0.25">
      <c r="A50" s="1"/>
      <c r="B50" s="1"/>
      <c r="C50" s="1" t="s">
        <v>2648</v>
      </c>
      <c r="D50" s="1"/>
      <c r="E50" s="1"/>
      <c r="F50" s="1"/>
      <c r="G50" s="1">
        <v>0</v>
      </c>
    </row>
    <row r="51" spans="1:7" x14ac:dyDescent="0.25">
      <c r="A51" s="1"/>
      <c r="B51" s="1" t="s">
        <v>1155</v>
      </c>
      <c r="C51" s="1"/>
      <c r="D51" s="1"/>
      <c r="E51" s="1"/>
      <c r="F51" s="1"/>
      <c r="G51" s="1">
        <v>6200</v>
      </c>
    </row>
    <row r="52" spans="1:7" x14ac:dyDescent="0.25">
      <c r="A52" s="1" t="s">
        <v>2649</v>
      </c>
      <c r="B52" s="1"/>
      <c r="C52" s="1"/>
      <c r="D52" s="1"/>
      <c r="E52" s="1"/>
      <c r="F52" s="1"/>
      <c r="G52" s="1">
        <v>6200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8"/>
  <sheetViews>
    <sheetView workbookViewId="0">
      <selection activeCell="B27" sqref="B27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30.5703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3906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311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339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3905</v>
      </c>
      <c r="F5" s="1" t="s">
        <v>3904</v>
      </c>
      <c r="G5" s="1">
        <v>0</v>
      </c>
    </row>
    <row r="6" spans="1:7" x14ac:dyDescent="0.25">
      <c r="A6" s="1"/>
      <c r="B6" s="1"/>
      <c r="C6" s="1"/>
      <c r="D6" s="1"/>
      <c r="E6" s="1" t="s">
        <v>3903</v>
      </c>
      <c r="F6" s="1" t="s">
        <v>3902</v>
      </c>
      <c r="G6" s="1">
        <v>1000</v>
      </c>
    </row>
    <row r="7" spans="1:7" x14ac:dyDescent="0.25">
      <c r="A7" s="1"/>
      <c r="B7" s="1"/>
      <c r="C7" s="1" t="s">
        <v>394</v>
      </c>
      <c r="D7" s="1"/>
      <c r="E7" s="1"/>
      <c r="F7" s="1"/>
      <c r="G7" s="1">
        <v>1000</v>
      </c>
    </row>
    <row r="8" spans="1:7" x14ac:dyDescent="0.25">
      <c r="A8" s="1"/>
      <c r="B8" s="1" t="s">
        <v>395</v>
      </c>
      <c r="C8" s="1"/>
      <c r="D8" s="1"/>
      <c r="E8" s="1"/>
      <c r="F8" s="1"/>
      <c r="G8" s="1">
        <v>1000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396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433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3112</v>
      </c>
      <c r="F12" s="1" t="s">
        <v>3901</v>
      </c>
      <c r="G12" s="1">
        <v>10078</v>
      </c>
    </row>
    <row r="13" spans="1:7" x14ac:dyDescent="0.25">
      <c r="A13" s="1"/>
      <c r="B13" s="1"/>
      <c r="C13" s="1"/>
      <c r="D13" s="1"/>
      <c r="E13" s="1" t="s">
        <v>3900</v>
      </c>
      <c r="F13" s="1" t="s">
        <v>3899</v>
      </c>
      <c r="G13" s="1">
        <v>0</v>
      </c>
    </row>
    <row r="14" spans="1:7" x14ac:dyDescent="0.25">
      <c r="A14" s="1"/>
      <c r="B14" s="1"/>
      <c r="C14" s="1" t="s">
        <v>476</v>
      </c>
      <c r="D14" s="1"/>
      <c r="E14" s="1"/>
      <c r="F14" s="1"/>
      <c r="G14" s="1">
        <v>10078</v>
      </c>
    </row>
    <row r="15" spans="1:7" x14ac:dyDescent="0.25">
      <c r="A15" s="1"/>
      <c r="B15" s="1" t="s">
        <v>477</v>
      </c>
      <c r="C15" s="1"/>
      <c r="D15" s="1"/>
      <c r="E15" s="1"/>
      <c r="F15" s="1"/>
      <c r="G15" s="1">
        <v>10078</v>
      </c>
    </row>
    <row r="16" spans="1:7" x14ac:dyDescent="0.25">
      <c r="A16" s="1" t="s">
        <v>478</v>
      </c>
      <c r="B16" s="1"/>
      <c r="C16" s="1"/>
      <c r="D16" s="1"/>
      <c r="E16" s="1"/>
      <c r="F16" s="1"/>
      <c r="G16" s="1">
        <v>11078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479</v>
      </c>
      <c r="B18" s="1"/>
      <c r="C18" s="1"/>
      <c r="D18" s="1"/>
      <c r="E18" s="1"/>
      <c r="F18" s="1"/>
      <c r="G18" s="1"/>
    </row>
    <row r="19" spans="1:7" x14ac:dyDescent="0.25">
      <c r="A19" s="1"/>
      <c r="B19" s="1" t="s">
        <v>480</v>
      </c>
      <c r="C19" s="1"/>
      <c r="D19" s="1"/>
      <c r="E19" s="1"/>
      <c r="F19" s="1"/>
      <c r="G19" s="1"/>
    </row>
    <row r="20" spans="1:7" x14ac:dyDescent="0.25">
      <c r="A20" s="1"/>
      <c r="B20" s="1"/>
      <c r="C20" s="1" t="s">
        <v>3898</v>
      </c>
      <c r="D20" s="1"/>
      <c r="E20" s="1"/>
      <c r="F20" s="1"/>
      <c r="G20" s="1"/>
    </row>
    <row r="21" spans="1:7" x14ac:dyDescent="0.25">
      <c r="A21" s="1"/>
      <c r="B21" s="1"/>
      <c r="C21" s="1"/>
      <c r="D21" s="1" t="s">
        <v>514</v>
      </c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3897</v>
      </c>
      <c r="F22" s="1" t="s">
        <v>3896</v>
      </c>
      <c r="G22" s="1">
        <v>0</v>
      </c>
    </row>
    <row r="23" spans="1:7" x14ac:dyDescent="0.25">
      <c r="A23" s="1"/>
      <c r="B23" s="1"/>
      <c r="C23" s="1"/>
      <c r="D23" s="1"/>
      <c r="E23" s="1" t="s">
        <v>3895</v>
      </c>
      <c r="F23" s="1" t="s">
        <v>3894</v>
      </c>
      <c r="G23" s="1">
        <v>2000</v>
      </c>
    </row>
    <row r="24" spans="1:7" x14ac:dyDescent="0.25">
      <c r="A24" s="1"/>
      <c r="B24" s="1"/>
      <c r="C24" s="1"/>
      <c r="D24" s="1"/>
      <c r="E24" s="1" t="s">
        <v>3893</v>
      </c>
      <c r="F24" s="1" t="s">
        <v>3892</v>
      </c>
      <c r="G24" s="1">
        <v>500</v>
      </c>
    </row>
    <row r="25" spans="1:7" x14ac:dyDescent="0.25">
      <c r="A25" s="1"/>
      <c r="B25" s="1"/>
      <c r="C25" s="1"/>
      <c r="D25" s="1"/>
      <c r="E25" s="1" t="s">
        <v>3891</v>
      </c>
      <c r="F25" s="1" t="s">
        <v>3890</v>
      </c>
      <c r="G25" s="1">
        <v>1000</v>
      </c>
    </row>
    <row r="26" spans="1:7" x14ac:dyDescent="0.25">
      <c r="A26" s="1"/>
      <c r="B26" s="1"/>
      <c r="C26" s="1"/>
      <c r="D26" s="1"/>
      <c r="E26" s="1" t="s">
        <v>3889</v>
      </c>
      <c r="F26" s="1" t="s">
        <v>3888</v>
      </c>
      <c r="G26" s="1">
        <v>4683</v>
      </c>
    </row>
    <row r="27" spans="1:7" x14ac:dyDescent="0.25">
      <c r="A27" s="1"/>
      <c r="B27" s="1"/>
      <c r="C27" s="1"/>
      <c r="D27" s="1"/>
      <c r="E27" s="1" t="s">
        <v>707</v>
      </c>
      <c r="F27" s="1" t="s">
        <v>3887</v>
      </c>
      <c r="G27" s="1">
        <v>0</v>
      </c>
    </row>
    <row r="28" spans="1:7" x14ac:dyDescent="0.25">
      <c r="A28" s="1"/>
      <c r="B28" s="1"/>
      <c r="C28" s="1"/>
      <c r="D28" s="1"/>
      <c r="E28" s="1" t="s">
        <v>631</v>
      </c>
      <c r="F28" s="1" t="s">
        <v>3886</v>
      </c>
      <c r="G28" s="1">
        <v>115</v>
      </c>
    </row>
    <row r="29" spans="1:7" x14ac:dyDescent="0.25">
      <c r="A29" s="1"/>
      <c r="B29" s="1"/>
      <c r="C29" s="1"/>
      <c r="D29" s="1"/>
      <c r="E29" s="1" t="s">
        <v>311</v>
      </c>
      <c r="F29" s="1" t="s">
        <v>3885</v>
      </c>
      <c r="G29" s="1">
        <v>30</v>
      </c>
    </row>
    <row r="30" spans="1:7" x14ac:dyDescent="0.25">
      <c r="A30" s="1"/>
      <c r="B30" s="1"/>
      <c r="C30" s="1"/>
      <c r="D30" s="1"/>
      <c r="E30" s="1" t="s">
        <v>1996</v>
      </c>
      <c r="F30" s="1" t="s">
        <v>3884</v>
      </c>
      <c r="G30" s="1">
        <v>0</v>
      </c>
    </row>
    <row r="31" spans="1:7" x14ac:dyDescent="0.25">
      <c r="A31" s="1"/>
      <c r="B31" s="1"/>
      <c r="C31" s="1"/>
      <c r="D31" s="1"/>
      <c r="E31" s="1" t="s">
        <v>3883</v>
      </c>
      <c r="F31" s="1" t="s">
        <v>3882</v>
      </c>
      <c r="G31" s="1">
        <v>1200</v>
      </c>
    </row>
    <row r="32" spans="1:7" x14ac:dyDescent="0.25">
      <c r="A32" s="1"/>
      <c r="B32" s="1"/>
      <c r="C32" s="1"/>
      <c r="D32" s="1"/>
      <c r="E32" s="1" t="s">
        <v>1976</v>
      </c>
      <c r="F32" s="1" t="s">
        <v>3881</v>
      </c>
      <c r="G32" s="1">
        <v>150</v>
      </c>
    </row>
    <row r="33" spans="1:7" x14ac:dyDescent="0.25">
      <c r="A33" s="1"/>
      <c r="B33" s="1"/>
      <c r="C33" s="1"/>
      <c r="D33" s="1"/>
      <c r="E33" s="1" t="s">
        <v>3880</v>
      </c>
      <c r="F33" s="1" t="s">
        <v>3879</v>
      </c>
      <c r="G33" s="1">
        <v>500</v>
      </c>
    </row>
    <row r="34" spans="1:7" x14ac:dyDescent="0.25">
      <c r="A34" s="1"/>
      <c r="B34" s="1"/>
      <c r="C34" s="1"/>
      <c r="D34" s="1"/>
      <c r="E34" s="1" t="s">
        <v>3878</v>
      </c>
      <c r="F34" s="1" t="s">
        <v>3877</v>
      </c>
      <c r="G34" s="1">
        <v>900</v>
      </c>
    </row>
    <row r="35" spans="1:7" x14ac:dyDescent="0.25">
      <c r="A35" s="1"/>
      <c r="B35" s="1"/>
      <c r="C35" s="1"/>
      <c r="D35" s="1" t="s">
        <v>528</v>
      </c>
      <c r="E35" s="1"/>
      <c r="F35" s="1"/>
      <c r="G35" s="1">
        <v>11078</v>
      </c>
    </row>
    <row r="36" spans="1:7" x14ac:dyDescent="0.25">
      <c r="A36" s="1"/>
      <c r="B36" s="1"/>
      <c r="C36" s="1" t="s">
        <v>3876</v>
      </c>
      <c r="D36" s="1"/>
      <c r="E36" s="1"/>
      <c r="F36" s="1"/>
      <c r="G36" s="1">
        <v>11078</v>
      </c>
    </row>
    <row r="37" spans="1:7" x14ac:dyDescent="0.25">
      <c r="A37" s="1"/>
      <c r="B37" s="1" t="s">
        <v>1155</v>
      </c>
      <c r="C37" s="1"/>
      <c r="D37" s="1"/>
      <c r="E37" s="1"/>
      <c r="F37" s="1"/>
      <c r="G37" s="1">
        <v>11078</v>
      </c>
    </row>
    <row r="38" spans="1:7" x14ac:dyDescent="0.25">
      <c r="A38" s="1" t="s">
        <v>2649</v>
      </c>
      <c r="B38" s="1"/>
      <c r="C38" s="1"/>
      <c r="D38" s="1"/>
      <c r="E38" s="1"/>
      <c r="F38" s="1"/>
      <c r="G38" s="1">
        <v>11078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4"/>
  <sheetViews>
    <sheetView workbookViewId="0">
      <selection activeCell="C8" sqref="C8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26.42578125" bestFit="1" customWidth="1"/>
    <col min="5" max="5" width="30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3919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37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3918</v>
      </c>
      <c r="F5" s="1" t="s">
        <v>3917</v>
      </c>
      <c r="G5" s="1">
        <v>25500</v>
      </c>
    </row>
    <row r="6" spans="1:7" x14ac:dyDescent="0.25">
      <c r="A6" s="1"/>
      <c r="B6" s="1"/>
      <c r="C6" s="1"/>
      <c r="D6" s="1"/>
      <c r="E6" s="1" t="s">
        <v>3916</v>
      </c>
      <c r="F6" s="1" t="s">
        <v>3915</v>
      </c>
      <c r="G6" s="1">
        <v>31500</v>
      </c>
    </row>
    <row r="7" spans="1:7" x14ac:dyDescent="0.25">
      <c r="A7" s="1"/>
      <c r="B7" s="1"/>
      <c r="C7" s="1" t="s">
        <v>96</v>
      </c>
      <c r="D7" s="1"/>
      <c r="E7" s="1"/>
      <c r="F7" s="1"/>
      <c r="G7" s="1">
        <v>57000</v>
      </c>
    </row>
    <row r="8" spans="1:7" x14ac:dyDescent="0.25">
      <c r="A8" s="1"/>
      <c r="B8" s="1" t="s">
        <v>334</v>
      </c>
      <c r="C8" s="1"/>
      <c r="D8" s="1"/>
      <c r="E8" s="1"/>
      <c r="F8" s="1"/>
      <c r="G8" s="1">
        <v>57000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311</v>
      </c>
      <c r="C10" s="1"/>
      <c r="D10" s="1"/>
      <c r="E10" s="1"/>
      <c r="F10" s="1"/>
      <c r="G10" s="1"/>
    </row>
    <row r="11" spans="1:7" x14ac:dyDescent="0.25">
      <c r="A11" s="1"/>
      <c r="B11" s="1"/>
      <c r="C11" s="1" t="s">
        <v>339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 t="s">
        <v>340</v>
      </c>
      <c r="F12" s="1" t="s">
        <v>3914</v>
      </c>
      <c r="G12" s="1">
        <v>0</v>
      </c>
    </row>
    <row r="13" spans="1:7" x14ac:dyDescent="0.25">
      <c r="A13" s="1"/>
      <c r="B13" s="1"/>
      <c r="C13" s="1" t="s">
        <v>394</v>
      </c>
      <c r="D13" s="1"/>
      <c r="E13" s="1"/>
      <c r="F13" s="1"/>
      <c r="G13" s="1">
        <v>0</v>
      </c>
    </row>
    <row r="14" spans="1:7" x14ac:dyDescent="0.25">
      <c r="A14" s="1"/>
      <c r="B14" s="1" t="s">
        <v>395</v>
      </c>
      <c r="C14" s="1"/>
      <c r="D14" s="1"/>
      <c r="E14" s="1"/>
      <c r="F14" s="1"/>
      <c r="G14" s="1">
        <v>0</v>
      </c>
    </row>
    <row r="15" spans="1:7" x14ac:dyDescent="0.25">
      <c r="A15" s="1" t="s">
        <v>478</v>
      </c>
      <c r="B15" s="1"/>
      <c r="C15" s="1"/>
      <c r="D15" s="1"/>
      <c r="E15" s="1"/>
      <c r="F15" s="1"/>
      <c r="G15" s="1">
        <v>57000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 t="s">
        <v>479</v>
      </c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480</v>
      </c>
      <c r="C18" s="1"/>
      <c r="D18" s="1"/>
      <c r="E18" s="1"/>
      <c r="F18" s="1"/>
      <c r="G18" s="1"/>
    </row>
    <row r="19" spans="1:7" x14ac:dyDescent="0.25">
      <c r="A19" s="1"/>
      <c r="B19" s="1"/>
      <c r="C19" s="1" t="s">
        <v>3913</v>
      </c>
      <c r="D19" s="1"/>
      <c r="E19" s="1"/>
      <c r="F19" s="1"/>
      <c r="G19" s="1"/>
    </row>
    <row r="20" spans="1:7" x14ac:dyDescent="0.25">
      <c r="A20" s="1"/>
      <c r="B20" s="1"/>
      <c r="C20" s="1"/>
      <c r="D20" s="1" t="s">
        <v>514</v>
      </c>
      <c r="E20" s="1"/>
      <c r="F20" s="1"/>
      <c r="G20" s="1"/>
    </row>
    <row r="21" spans="1:7" x14ac:dyDescent="0.25">
      <c r="A21" s="1"/>
      <c r="B21" s="1"/>
      <c r="C21" s="1"/>
      <c r="D21" s="1"/>
      <c r="E21" s="1" t="s">
        <v>3506</v>
      </c>
      <c r="F21" s="1" t="s">
        <v>3912</v>
      </c>
      <c r="G21" s="1">
        <v>40000</v>
      </c>
    </row>
    <row r="22" spans="1:7" x14ac:dyDescent="0.25">
      <c r="A22" s="1"/>
      <c r="B22" s="1"/>
      <c r="C22" s="1"/>
      <c r="D22" s="1"/>
      <c r="E22" s="1" t="s">
        <v>521</v>
      </c>
      <c r="F22" s="1" t="s">
        <v>3911</v>
      </c>
      <c r="G22" s="1">
        <v>0</v>
      </c>
    </row>
    <row r="23" spans="1:7" x14ac:dyDescent="0.25">
      <c r="A23" s="1"/>
      <c r="B23" s="1"/>
      <c r="C23" s="1"/>
      <c r="D23" s="1" t="s">
        <v>528</v>
      </c>
      <c r="E23" s="1"/>
      <c r="F23" s="1"/>
      <c r="G23" s="1">
        <v>40000</v>
      </c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 t="s">
        <v>533</v>
      </c>
      <c r="E25" s="1"/>
      <c r="F25" s="1"/>
      <c r="G25" s="1"/>
    </row>
    <row r="26" spans="1:7" x14ac:dyDescent="0.25">
      <c r="A26" s="1"/>
      <c r="B26" s="1"/>
      <c r="C26" s="1"/>
      <c r="D26" s="1"/>
      <c r="E26" s="1" t="s">
        <v>761</v>
      </c>
      <c r="F26" s="1" t="s">
        <v>3910</v>
      </c>
      <c r="G26" s="1">
        <v>0</v>
      </c>
    </row>
    <row r="27" spans="1:7" x14ac:dyDescent="0.25">
      <c r="A27" s="1"/>
      <c r="B27" s="1"/>
      <c r="C27" s="1"/>
      <c r="D27" s="1" t="s">
        <v>536</v>
      </c>
      <c r="E27" s="1"/>
      <c r="F27" s="1"/>
      <c r="G27" s="1">
        <v>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 t="s">
        <v>2566</v>
      </c>
      <c r="E29" s="1"/>
      <c r="F29" s="1"/>
      <c r="G29" s="1"/>
    </row>
    <row r="30" spans="1:7" x14ac:dyDescent="0.25">
      <c r="A30" s="1"/>
      <c r="B30" s="1"/>
      <c r="C30" s="1"/>
      <c r="D30" s="1"/>
      <c r="E30" s="1" t="s">
        <v>3909</v>
      </c>
      <c r="F30" s="1" t="s">
        <v>3908</v>
      </c>
      <c r="G30" s="1">
        <v>17000</v>
      </c>
    </row>
    <row r="31" spans="1:7" x14ac:dyDescent="0.25">
      <c r="A31" s="1"/>
      <c r="B31" s="1"/>
      <c r="C31" s="1"/>
      <c r="D31" s="1" t="s">
        <v>2648</v>
      </c>
      <c r="E31" s="1"/>
      <c r="F31" s="1"/>
      <c r="G31" s="1">
        <v>17000</v>
      </c>
    </row>
    <row r="32" spans="1:7" x14ac:dyDescent="0.25">
      <c r="A32" s="1"/>
      <c r="B32" s="1"/>
      <c r="C32" s="1" t="s">
        <v>3907</v>
      </c>
      <c r="D32" s="1"/>
      <c r="E32" s="1"/>
      <c r="F32" s="1"/>
      <c r="G32" s="1">
        <v>57000</v>
      </c>
    </row>
    <row r="33" spans="1:7" x14ac:dyDescent="0.25">
      <c r="A33" s="1"/>
      <c r="B33" s="1" t="s">
        <v>1155</v>
      </c>
      <c r="C33" s="1"/>
      <c r="D33" s="1"/>
      <c r="E33" s="1"/>
      <c r="F33" s="1"/>
      <c r="G33" s="1">
        <v>57000</v>
      </c>
    </row>
    <row r="34" spans="1:7" x14ac:dyDescent="0.25">
      <c r="A34" s="1" t="s">
        <v>2649</v>
      </c>
      <c r="B34" s="1"/>
      <c r="C34" s="1"/>
      <c r="D34" s="1"/>
      <c r="E34" s="1"/>
      <c r="F34" s="1"/>
      <c r="G34" s="1">
        <v>57000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492"/>
  <sheetViews>
    <sheetView workbookViewId="0">
      <selection activeCell="B32" sqref="B32"/>
    </sheetView>
  </sheetViews>
  <sheetFormatPr defaultRowHeight="15" x14ac:dyDescent="0.25"/>
  <cols>
    <col min="1" max="1" width="21" bestFit="1" customWidth="1"/>
    <col min="2" max="2" width="31.5703125" bestFit="1" customWidth="1"/>
    <col min="3" max="3" width="33.85546875" bestFit="1" customWidth="1"/>
    <col min="4" max="4" width="32" bestFit="1" customWidth="1"/>
    <col min="5" max="5" width="36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5713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296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297</v>
      </c>
      <c r="F5" s="1" t="s">
        <v>5712</v>
      </c>
      <c r="G5" s="1">
        <v>0</v>
      </c>
    </row>
    <row r="6" spans="1:7" x14ac:dyDescent="0.25">
      <c r="A6" s="1"/>
      <c r="B6" s="1"/>
      <c r="C6" s="1"/>
      <c r="D6" s="1"/>
      <c r="E6" s="1" t="s">
        <v>299</v>
      </c>
      <c r="F6" s="1" t="s">
        <v>5711</v>
      </c>
      <c r="G6" s="1">
        <v>0</v>
      </c>
    </row>
    <row r="7" spans="1:7" x14ac:dyDescent="0.25">
      <c r="A7" s="1"/>
      <c r="B7" s="1"/>
      <c r="C7" s="1"/>
      <c r="D7" s="1"/>
      <c r="E7" s="1" t="s">
        <v>301</v>
      </c>
      <c r="F7" s="1" t="s">
        <v>5710</v>
      </c>
      <c r="G7" s="1">
        <v>0</v>
      </c>
    </row>
    <row r="8" spans="1:7" x14ac:dyDescent="0.25">
      <c r="A8" s="1"/>
      <c r="B8" s="1"/>
      <c r="C8" s="1"/>
      <c r="D8" s="1"/>
      <c r="E8" s="1" t="s">
        <v>303</v>
      </c>
      <c r="F8" s="1" t="s">
        <v>5709</v>
      </c>
      <c r="G8" s="1">
        <v>0</v>
      </c>
    </row>
    <row r="9" spans="1:7" x14ac:dyDescent="0.25">
      <c r="A9" s="1"/>
      <c r="B9" s="1"/>
      <c r="C9" s="1"/>
      <c r="D9" s="1"/>
      <c r="E9" s="1" t="s">
        <v>305</v>
      </c>
      <c r="F9" s="1" t="s">
        <v>5708</v>
      </c>
      <c r="G9" s="1">
        <v>0</v>
      </c>
    </row>
    <row r="10" spans="1:7" x14ac:dyDescent="0.25">
      <c r="A10" s="1"/>
      <c r="B10" s="1"/>
      <c r="C10" s="1"/>
      <c r="D10" s="1"/>
      <c r="E10" s="1" t="s">
        <v>307</v>
      </c>
      <c r="F10" s="1" t="s">
        <v>5707</v>
      </c>
      <c r="G10" s="1">
        <v>0</v>
      </c>
    </row>
    <row r="11" spans="1:7" x14ac:dyDescent="0.25">
      <c r="A11" s="1"/>
      <c r="B11" s="1"/>
      <c r="C11" s="1"/>
      <c r="D11" s="1"/>
      <c r="E11" s="1" t="s">
        <v>309</v>
      </c>
      <c r="F11" s="1" t="s">
        <v>5706</v>
      </c>
      <c r="G11" s="1">
        <v>0</v>
      </c>
    </row>
    <row r="12" spans="1:7" x14ac:dyDescent="0.25">
      <c r="A12" s="1"/>
      <c r="B12" s="1"/>
      <c r="C12" s="1"/>
      <c r="D12" s="1"/>
      <c r="E12" s="1" t="s">
        <v>311</v>
      </c>
      <c r="F12" s="1" t="s">
        <v>5705</v>
      </c>
      <c r="G12" s="1">
        <v>0</v>
      </c>
    </row>
    <row r="13" spans="1:7" x14ac:dyDescent="0.25">
      <c r="A13" s="1"/>
      <c r="B13" s="1"/>
      <c r="C13" s="1"/>
      <c r="D13" s="1"/>
      <c r="E13" s="1" t="s">
        <v>313</v>
      </c>
      <c r="F13" s="1" t="s">
        <v>5704</v>
      </c>
      <c r="G13" s="1">
        <v>0</v>
      </c>
    </row>
    <row r="14" spans="1:7" x14ac:dyDescent="0.25">
      <c r="A14" s="1"/>
      <c r="B14" s="1"/>
      <c r="C14" s="1"/>
      <c r="D14" s="1"/>
      <c r="E14" s="1" t="s">
        <v>315</v>
      </c>
      <c r="F14" s="1" t="s">
        <v>5703</v>
      </c>
      <c r="G14" s="1">
        <v>0</v>
      </c>
    </row>
    <row r="15" spans="1:7" x14ac:dyDescent="0.25">
      <c r="A15" s="1"/>
      <c r="B15" s="1"/>
      <c r="C15" s="1"/>
      <c r="D15" s="1"/>
      <c r="E15" s="1" t="s">
        <v>5702</v>
      </c>
      <c r="F15" s="1" t="s">
        <v>5701</v>
      </c>
      <c r="G15" s="1">
        <v>0</v>
      </c>
    </row>
    <row r="16" spans="1:7" x14ac:dyDescent="0.25">
      <c r="A16" s="1"/>
      <c r="B16" s="1"/>
      <c r="C16" s="1"/>
      <c r="D16" s="1"/>
      <c r="E16" s="1" t="s">
        <v>5700</v>
      </c>
      <c r="F16" s="1" t="s">
        <v>5699</v>
      </c>
      <c r="G16" s="1">
        <v>0</v>
      </c>
    </row>
    <row r="17" spans="1:7" x14ac:dyDescent="0.25">
      <c r="A17" s="1"/>
      <c r="B17" s="1"/>
      <c r="C17" s="1"/>
      <c r="D17" s="1"/>
      <c r="E17" s="1" t="s">
        <v>323</v>
      </c>
      <c r="F17" s="1" t="s">
        <v>5698</v>
      </c>
      <c r="G17" s="1">
        <v>0</v>
      </c>
    </row>
    <row r="18" spans="1:7" x14ac:dyDescent="0.25">
      <c r="A18" s="1"/>
      <c r="B18" s="1"/>
      <c r="C18" s="1"/>
      <c r="D18" s="1"/>
      <c r="E18" s="1" t="s">
        <v>325</v>
      </c>
      <c r="F18" s="1" t="s">
        <v>5697</v>
      </c>
      <c r="G18" s="1">
        <v>0</v>
      </c>
    </row>
    <row r="19" spans="1:7" x14ac:dyDescent="0.25">
      <c r="A19" s="1"/>
      <c r="B19" s="1"/>
      <c r="C19" s="1"/>
      <c r="D19" s="1"/>
      <c r="E19" s="1" t="s">
        <v>5696</v>
      </c>
      <c r="F19" s="1" t="s">
        <v>5695</v>
      </c>
      <c r="G19" s="1">
        <v>0</v>
      </c>
    </row>
    <row r="20" spans="1:7" x14ac:dyDescent="0.25">
      <c r="A20" s="1"/>
      <c r="B20" s="1"/>
      <c r="C20" s="1"/>
      <c r="D20" s="1"/>
      <c r="E20" s="1" t="s">
        <v>5694</v>
      </c>
      <c r="F20" s="1" t="s">
        <v>5693</v>
      </c>
      <c r="G20" s="1">
        <v>0</v>
      </c>
    </row>
    <row r="21" spans="1:7" x14ac:dyDescent="0.25">
      <c r="A21" s="1"/>
      <c r="B21" s="1"/>
      <c r="C21" s="1"/>
      <c r="D21" s="1"/>
      <c r="E21" s="1" t="s">
        <v>5692</v>
      </c>
      <c r="F21" s="1" t="s">
        <v>5691</v>
      </c>
      <c r="G21" s="1">
        <v>0</v>
      </c>
    </row>
    <row r="22" spans="1:7" x14ac:dyDescent="0.25">
      <c r="A22" s="1"/>
      <c r="B22" s="1"/>
      <c r="C22" s="1" t="s">
        <v>333</v>
      </c>
      <c r="D22" s="1"/>
      <c r="E22" s="1"/>
      <c r="F22" s="1"/>
      <c r="G22" s="1">
        <v>0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 t="s">
        <v>5690</v>
      </c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 t="s">
        <v>5689</v>
      </c>
      <c r="F25" s="1" t="s">
        <v>5688</v>
      </c>
      <c r="G25" s="1">
        <v>14000</v>
      </c>
    </row>
    <row r="26" spans="1:7" x14ac:dyDescent="0.25">
      <c r="A26" s="1"/>
      <c r="B26" s="1"/>
      <c r="C26" s="1"/>
      <c r="D26" s="1"/>
      <c r="E26" s="1" t="s">
        <v>5687</v>
      </c>
      <c r="F26" s="1" t="s">
        <v>5686</v>
      </c>
      <c r="G26" s="1">
        <v>23000</v>
      </c>
    </row>
    <row r="27" spans="1:7" x14ac:dyDescent="0.25">
      <c r="A27" s="1"/>
      <c r="B27" s="1"/>
      <c r="C27" s="1"/>
      <c r="D27" s="1"/>
      <c r="E27" s="1" t="s">
        <v>5685</v>
      </c>
      <c r="F27" s="1" t="s">
        <v>5684</v>
      </c>
      <c r="G27" s="1">
        <v>200</v>
      </c>
    </row>
    <row r="28" spans="1:7" x14ac:dyDescent="0.25">
      <c r="A28" s="1"/>
      <c r="B28" s="1"/>
      <c r="C28" s="1"/>
      <c r="D28" s="1"/>
      <c r="E28" s="1" t="s">
        <v>4487</v>
      </c>
      <c r="F28" s="1" t="s">
        <v>5683</v>
      </c>
      <c r="G28" s="1">
        <v>0</v>
      </c>
    </row>
    <row r="29" spans="1:7" x14ac:dyDescent="0.25">
      <c r="A29" s="1"/>
      <c r="B29" s="1"/>
      <c r="C29" s="1"/>
      <c r="D29" s="1"/>
      <c r="E29" s="1" t="s">
        <v>5682</v>
      </c>
      <c r="F29" s="1" t="s">
        <v>5681</v>
      </c>
      <c r="G29" s="1">
        <v>8700</v>
      </c>
    </row>
    <row r="30" spans="1:7" x14ac:dyDescent="0.25">
      <c r="A30" s="1"/>
      <c r="B30" s="1"/>
      <c r="C30" s="1"/>
      <c r="D30" s="1"/>
      <c r="E30" s="1" t="s">
        <v>5680</v>
      </c>
      <c r="F30" s="1" t="s">
        <v>5679</v>
      </c>
      <c r="G30" s="1">
        <v>30000</v>
      </c>
    </row>
    <row r="31" spans="1:7" x14ac:dyDescent="0.25">
      <c r="A31" s="1"/>
      <c r="B31" s="1"/>
      <c r="C31" s="1"/>
      <c r="D31" s="1"/>
      <c r="E31" s="1" t="s">
        <v>5678</v>
      </c>
      <c r="F31" s="1" t="s">
        <v>5677</v>
      </c>
      <c r="G31" s="1">
        <v>3000</v>
      </c>
    </row>
    <row r="32" spans="1:7" x14ac:dyDescent="0.25">
      <c r="A32" s="1"/>
      <c r="B32" s="1"/>
      <c r="C32" s="1"/>
      <c r="D32" s="1"/>
      <c r="E32" s="1" t="s">
        <v>5676</v>
      </c>
      <c r="F32" s="1" t="s">
        <v>5675</v>
      </c>
      <c r="G32" s="1">
        <v>7000</v>
      </c>
    </row>
    <row r="33" spans="1:7" x14ac:dyDescent="0.25">
      <c r="A33" s="1"/>
      <c r="B33" s="1"/>
      <c r="C33" s="1"/>
      <c r="D33" s="1"/>
      <c r="E33" s="1" t="s">
        <v>4495</v>
      </c>
      <c r="F33" s="1" t="s">
        <v>5674</v>
      </c>
      <c r="G33" s="1">
        <v>0</v>
      </c>
    </row>
    <row r="34" spans="1:7" x14ac:dyDescent="0.25">
      <c r="A34" s="1"/>
      <c r="B34" s="1"/>
      <c r="C34" s="1"/>
      <c r="D34" s="1"/>
      <c r="E34" s="1" t="s">
        <v>5673</v>
      </c>
      <c r="F34" s="1" t="s">
        <v>5672</v>
      </c>
      <c r="G34" s="1">
        <v>84000</v>
      </c>
    </row>
    <row r="35" spans="1:7" x14ac:dyDescent="0.25">
      <c r="A35" s="1"/>
      <c r="B35" s="1"/>
      <c r="C35" s="1"/>
      <c r="D35" s="1"/>
      <c r="E35" s="1" t="s">
        <v>5671</v>
      </c>
      <c r="F35" s="1" t="s">
        <v>5670</v>
      </c>
      <c r="G35" s="1">
        <v>60000</v>
      </c>
    </row>
    <row r="36" spans="1:7" x14ac:dyDescent="0.25">
      <c r="A36" s="1"/>
      <c r="B36" s="1"/>
      <c r="C36" s="1"/>
      <c r="D36" s="1"/>
      <c r="E36" s="1" t="s">
        <v>5669</v>
      </c>
      <c r="F36" s="1" t="s">
        <v>5668</v>
      </c>
      <c r="G36" s="1">
        <v>130000</v>
      </c>
    </row>
    <row r="37" spans="1:7" x14ac:dyDescent="0.25">
      <c r="A37" s="1"/>
      <c r="B37" s="1"/>
      <c r="C37" s="1"/>
      <c r="D37" s="1"/>
      <c r="E37" s="1" t="s">
        <v>5667</v>
      </c>
      <c r="F37" s="1" t="s">
        <v>5666</v>
      </c>
      <c r="G37" s="1">
        <v>500</v>
      </c>
    </row>
    <row r="38" spans="1:7" x14ac:dyDescent="0.25">
      <c r="A38" s="1"/>
      <c r="B38" s="1"/>
      <c r="C38" s="1"/>
      <c r="D38" s="1"/>
      <c r="E38" s="1" t="s">
        <v>4493</v>
      </c>
      <c r="F38" s="1" t="s">
        <v>5665</v>
      </c>
      <c r="G38" s="1">
        <v>500</v>
      </c>
    </row>
    <row r="39" spans="1:7" x14ac:dyDescent="0.25">
      <c r="A39" s="1"/>
      <c r="B39" s="1"/>
      <c r="C39" s="1"/>
      <c r="D39" s="1"/>
      <c r="E39" s="1" t="s">
        <v>4491</v>
      </c>
      <c r="F39" s="1" t="s">
        <v>5664</v>
      </c>
      <c r="G39" s="1">
        <v>0</v>
      </c>
    </row>
    <row r="40" spans="1:7" x14ac:dyDescent="0.25">
      <c r="A40" s="1"/>
      <c r="B40" s="1"/>
      <c r="C40" s="1"/>
      <c r="D40" s="1"/>
      <c r="E40" s="1" t="s">
        <v>5663</v>
      </c>
      <c r="F40" s="1" t="s">
        <v>5662</v>
      </c>
      <c r="G40" s="1">
        <v>0</v>
      </c>
    </row>
    <row r="41" spans="1:7" x14ac:dyDescent="0.25">
      <c r="A41" s="1"/>
      <c r="B41" s="1"/>
      <c r="C41" s="1"/>
      <c r="D41" s="1"/>
      <c r="E41" s="1" t="s">
        <v>5661</v>
      </c>
      <c r="F41" s="1" t="s">
        <v>5660</v>
      </c>
      <c r="G41" s="1">
        <v>3000</v>
      </c>
    </row>
    <row r="42" spans="1:7" x14ac:dyDescent="0.25">
      <c r="A42" s="1"/>
      <c r="B42" s="1"/>
      <c r="C42" s="1"/>
      <c r="D42" s="1"/>
      <c r="E42" s="1" t="s">
        <v>5659</v>
      </c>
      <c r="F42" s="1" t="s">
        <v>5658</v>
      </c>
      <c r="G42" s="1">
        <v>7000</v>
      </c>
    </row>
    <row r="43" spans="1:7" x14ac:dyDescent="0.25">
      <c r="A43" s="1"/>
      <c r="B43" s="1"/>
      <c r="C43" s="1"/>
      <c r="D43" s="1"/>
      <c r="E43" s="1" t="s">
        <v>5657</v>
      </c>
      <c r="F43" s="1" t="s">
        <v>5656</v>
      </c>
      <c r="G43" s="1">
        <v>4000</v>
      </c>
    </row>
    <row r="44" spans="1:7" x14ac:dyDescent="0.25">
      <c r="A44" s="1"/>
      <c r="B44" s="1"/>
      <c r="C44" s="1"/>
      <c r="D44" s="1"/>
      <c r="E44" s="1" t="s">
        <v>5655</v>
      </c>
      <c r="F44" s="1" t="s">
        <v>5654</v>
      </c>
      <c r="G44" s="1">
        <v>0</v>
      </c>
    </row>
    <row r="45" spans="1:7" x14ac:dyDescent="0.25">
      <c r="A45" s="1"/>
      <c r="B45" s="1"/>
      <c r="C45" s="1"/>
      <c r="D45" s="1"/>
      <c r="E45" s="1" t="s">
        <v>5653</v>
      </c>
      <c r="F45" s="1" t="s">
        <v>5652</v>
      </c>
      <c r="G45" s="1">
        <v>800000</v>
      </c>
    </row>
    <row r="46" spans="1:7" x14ac:dyDescent="0.25">
      <c r="A46" s="1"/>
      <c r="B46" s="1"/>
      <c r="C46" s="1"/>
      <c r="D46" s="1"/>
      <c r="E46" s="1" t="s">
        <v>5651</v>
      </c>
      <c r="F46" s="1" t="s">
        <v>5650</v>
      </c>
      <c r="G46" s="1">
        <v>0</v>
      </c>
    </row>
    <row r="47" spans="1:7" x14ac:dyDescent="0.25">
      <c r="A47" s="1"/>
      <c r="B47" s="1"/>
      <c r="C47" s="1"/>
      <c r="D47" s="1"/>
      <c r="E47" s="1" t="s">
        <v>5649</v>
      </c>
      <c r="F47" s="1" t="s">
        <v>5648</v>
      </c>
      <c r="G47" s="1">
        <v>0</v>
      </c>
    </row>
    <row r="48" spans="1:7" x14ac:dyDescent="0.25">
      <c r="A48" s="1"/>
      <c r="B48" s="1"/>
      <c r="C48" s="1" t="s">
        <v>5647</v>
      </c>
      <c r="D48" s="1"/>
      <c r="E48" s="1"/>
      <c r="F48" s="1"/>
      <c r="G48" s="1">
        <v>1174900</v>
      </c>
    </row>
    <row r="49" spans="1:7" x14ac:dyDescent="0.25">
      <c r="A49" s="1"/>
      <c r="B49" s="1" t="s">
        <v>334</v>
      </c>
      <c r="C49" s="1"/>
      <c r="D49" s="1"/>
      <c r="E49" s="1"/>
      <c r="F49" s="1"/>
      <c r="G49" s="1">
        <v>1174900</v>
      </c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 t="s">
        <v>311</v>
      </c>
      <c r="C51" s="1"/>
      <c r="D51" s="1"/>
      <c r="E51" s="1"/>
      <c r="F51" s="1"/>
      <c r="G51" s="1"/>
    </row>
    <row r="52" spans="1:7" x14ac:dyDescent="0.25">
      <c r="A52" s="1"/>
      <c r="B52" s="1"/>
      <c r="C52" s="1" t="s">
        <v>339</v>
      </c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 t="s">
        <v>340</v>
      </c>
      <c r="F53" s="1" t="s">
        <v>5646</v>
      </c>
      <c r="G53" s="1">
        <v>175</v>
      </c>
    </row>
    <row r="54" spans="1:7" x14ac:dyDescent="0.25">
      <c r="A54" s="1"/>
      <c r="B54" s="1"/>
      <c r="C54" s="1"/>
      <c r="D54" s="1"/>
      <c r="E54" s="1" t="s">
        <v>5645</v>
      </c>
      <c r="F54" s="1" t="s">
        <v>5644</v>
      </c>
      <c r="G54" s="1">
        <v>0</v>
      </c>
    </row>
    <row r="55" spans="1:7" x14ac:dyDescent="0.25">
      <c r="A55" s="1"/>
      <c r="B55" s="1"/>
      <c r="C55" s="1" t="s">
        <v>394</v>
      </c>
      <c r="D55" s="1"/>
      <c r="E55" s="1"/>
      <c r="F55" s="1"/>
      <c r="G55" s="1">
        <v>175</v>
      </c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 t="s">
        <v>2783</v>
      </c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 t="s">
        <v>5643</v>
      </c>
      <c r="F58" s="1" t="s">
        <v>5642</v>
      </c>
      <c r="G58" s="1">
        <v>0</v>
      </c>
    </row>
    <row r="59" spans="1:7" x14ac:dyDescent="0.25">
      <c r="A59" s="1"/>
      <c r="B59" s="1"/>
      <c r="C59" s="1"/>
      <c r="D59" s="1"/>
      <c r="E59" s="1" t="s">
        <v>311</v>
      </c>
      <c r="F59" s="1" t="s">
        <v>5641</v>
      </c>
      <c r="G59" s="1">
        <v>500</v>
      </c>
    </row>
    <row r="60" spans="1:7" x14ac:dyDescent="0.25">
      <c r="A60" s="1"/>
      <c r="B60" s="1"/>
      <c r="C60" s="1"/>
      <c r="D60" s="1"/>
      <c r="E60" s="1" t="s">
        <v>5640</v>
      </c>
      <c r="F60" s="1" t="s">
        <v>5639</v>
      </c>
      <c r="G60" s="1">
        <v>0</v>
      </c>
    </row>
    <row r="61" spans="1:7" x14ac:dyDescent="0.25">
      <c r="A61" s="1"/>
      <c r="B61" s="1"/>
      <c r="C61" s="1"/>
      <c r="D61" s="1"/>
      <c r="E61" s="1" t="s">
        <v>5638</v>
      </c>
      <c r="F61" s="1" t="s">
        <v>5637</v>
      </c>
      <c r="G61" s="1">
        <v>0</v>
      </c>
    </row>
    <row r="62" spans="1:7" x14ac:dyDescent="0.25">
      <c r="A62" s="1"/>
      <c r="B62" s="1"/>
      <c r="C62" s="1"/>
      <c r="D62" s="1"/>
      <c r="E62" s="1" t="s">
        <v>5636</v>
      </c>
      <c r="F62" s="1" t="s">
        <v>5635</v>
      </c>
      <c r="G62" s="1">
        <v>0</v>
      </c>
    </row>
    <row r="63" spans="1:7" x14ac:dyDescent="0.25">
      <c r="A63" s="1"/>
      <c r="B63" s="1"/>
      <c r="C63" s="1"/>
      <c r="D63" s="1"/>
      <c r="E63" s="1" t="s">
        <v>5634</v>
      </c>
      <c r="F63" s="1" t="s">
        <v>5633</v>
      </c>
      <c r="G63" s="1">
        <v>14000</v>
      </c>
    </row>
    <row r="64" spans="1:7" x14ac:dyDescent="0.25">
      <c r="A64" s="1"/>
      <c r="B64" s="1"/>
      <c r="C64" s="1"/>
      <c r="D64" s="1"/>
      <c r="E64" s="1" t="s">
        <v>5632</v>
      </c>
      <c r="F64" s="1" t="s">
        <v>5631</v>
      </c>
      <c r="G64" s="1">
        <v>72686</v>
      </c>
    </row>
    <row r="65" spans="1:7" x14ac:dyDescent="0.25">
      <c r="A65" s="1"/>
      <c r="B65" s="1"/>
      <c r="C65" s="1"/>
      <c r="D65" s="1"/>
      <c r="E65" s="1" t="s">
        <v>5630</v>
      </c>
      <c r="F65" s="1" t="s">
        <v>5629</v>
      </c>
      <c r="G65" s="1">
        <v>0</v>
      </c>
    </row>
    <row r="66" spans="1:7" x14ac:dyDescent="0.25">
      <c r="A66" s="1"/>
      <c r="B66" s="1"/>
      <c r="C66" s="1" t="s">
        <v>2774</v>
      </c>
      <c r="D66" s="1"/>
      <c r="E66" s="1"/>
      <c r="F66" s="1"/>
      <c r="G66" s="1">
        <v>87186</v>
      </c>
    </row>
    <row r="67" spans="1:7" x14ac:dyDescent="0.25">
      <c r="A67" s="1"/>
      <c r="B67" s="1" t="s">
        <v>395</v>
      </c>
      <c r="C67" s="1"/>
      <c r="D67" s="1"/>
      <c r="E67" s="1"/>
      <c r="F67" s="1"/>
      <c r="G67" s="1">
        <v>87361</v>
      </c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 t="s">
        <v>396</v>
      </c>
      <c r="C69" s="1"/>
      <c r="D69" s="1"/>
      <c r="E69" s="1"/>
      <c r="F69" s="1"/>
      <c r="G69" s="1"/>
    </row>
    <row r="70" spans="1:7" x14ac:dyDescent="0.25">
      <c r="A70" s="1"/>
      <c r="B70" s="1"/>
      <c r="C70" s="1" t="s">
        <v>433</v>
      </c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 t="s">
        <v>5628</v>
      </c>
      <c r="F71" s="1" t="s">
        <v>5627</v>
      </c>
      <c r="G71" s="1">
        <v>532758</v>
      </c>
    </row>
    <row r="72" spans="1:7" x14ac:dyDescent="0.25">
      <c r="A72" s="1"/>
      <c r="B72" s="1"/>
      <c r="C72" s="1"/>
      <c r="D72" s="1"/>
      <c r="E72" s="1" t="s">
        <v>5626</v>
      </c>
      <c r="F72" s="1" t="s">
        <v>5625</v>
      </c>
      <c r="G72" s="1"/>
    </row>
    <row r="73" spans="1:7" x14ac:dyDescent="0.25">
      <c r="A73" s="1"/>
      <c r="B73" s="1"/>
      <c r="C73" s="1"/>
      <c r="D73" s="1"/>
      <c r="E73" s="1" t="s">
        <v>2761</v>
      </c>
      <c r="F73" s="1" t="s">
        <v>5624</v>
      </c>
      <c r="G73" s="1">
        <v>0</v>
      </c>
    </row>
    <row r="74" spans="1:7" x14ac:dyDescent="0.25">
      <c r="A74" s="1"/>
      <c r="B74" s="1"/>
      <c r="C74" s="1" t="s">
        <v>476</v>
      </c>
      <c r="D74" s="1"/>
      <c r="E74" s="1"/>
      <c r="F74" s="1"/>
      <c r="G74" s="1">
        <v>532758</v>
      </c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 t="s">
        <v>5623</v>
      </c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 t="s">
        <v>5622</v>
      </c>
      <c r="F77" s="1" t="s">
        <v>5621</v>
      </c>
      <c r="G77" s="1">
        <v>0</v>
      </c>
    </row>
    <row r="78" spans="1:7" x14ac:dyDescent="0.25">
      <c r="A78" s="1"/>
      <c r="B78" s="1"/>
      <c r="C78" s="1"/>
      <c r="D78" s="1"/>
      <c r="E78" s="1" t="s">
        <v>5620</v>
      </c>
      <c r="F78" s="1" t="s">
        <v>5619</v>
      </c>
      <c r="G78" s="1">
        <v>68513</v>
      </c>
    </row>
    <row r="79" spans="1:7" x14ac:dyDescent="0.25">
      <c r="A79" s="1"/>
      <c r="B79" s="1"/>
      <c r="C79" s="1"/>
      <c r="D79" s="1"/>
      <c r="E79" s="1" t="s">
        <v>5618</v>
      </c>
      <c r="F79" s="1" t="s">
        <v>5617</v>
      </c>
      <c r="G79" s="1">
        <v>15000</v>
      </c>
    </row>
    <row r="80" spans="1:7" x14ac:dyDescent="0.25">
      <c r="A80" s="1"/>
      <c r="B80" s="1"/>
      <c r="C80" s="1"/>
      <c r="D80" s="1"/>
      <c r="E80" s="1" t="s">
        <v>5616</v>
      </c>
      <c r="F80" s="1" t="s">
        <v>5615</v>
      </c>
      <c r="G80" s="1">
        <v>84525</v>
      </c>
    </row>
    <row r="81" spans="1:7" x14ac:dyDescent="0.25">
      <c r="A81" s="1"/>
      <c r="B81" s="1"/>
      <c r="C81" s="1"/>
      <c r="D81" s="1"/>
      <c r="E81" s="1" t="s">
        <v>5614</v>
      </c>
      <c r="F81" s="1" t="s">
        <v>5613</v>
      </c>
      <c r="G81" s="1">
        <v>0</v>
      </c>
    </row>
    <row r="82" spans="1:7" x14ac:dyDescent="0.25">
      <c r="A82" s="1"/>
      <c r="B82" s="1"/>
      <c r="C82" s="1"/>
      <c r="D82" s="1"/>
      <c r="E82" s="1" t="s">
        <v>5612</v>
      </c>
      <c r="F82" s="1" t="s">
        <v>5611</v>
      </c>
      <c r="G82" s="1">
        <v>25200</v>
      </c>
    </row>
    <row r="83" spans="1:7" x14ac:dyDescent="0.25">
      <c r="A83" s="1"/>
      <c r="B83" s="1"/>
      <c r="C83" s="1" t="s">
        <v>5610</v>
      </c>
      <c r="D83" s="1"/>
      <c r="E83" s="1"/>
      <c r="F83" s="1"/>
      <c r="G83" s="1">
        <v>193238</v>
      </c>
    </row>
    <row r="84" spans="1:7" x14ac:dyDescent="0.25">
      <c r="A84" s="1"/>
      <c r="B84" s="1" t="s">
        <v>477</v>
      </c>
      <c r="C84" s="1"/>
      <c r="D84" s="1"/>
      <c r="E84" s="1"/>
      <c r="F84" s="1"/>
      <c r="G84" s="1">
        <v>725996</v>
      </c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 t="s">
        <v>3104</v>
      </c>
      <c r="C86" s="1"/>
      <c r="D86" s="1"/>
      <c r="E86" s="1"/>
      <c r="F86" s="1"/>
      <c r="G86" s="1"/>
    </row>
    <row r="87" spans="1:7" x14ac:dyDescent="0.25">
      <c r="A87" s="1"/>
      <c r="B87" s="1"/>
      <c r="C87" s="1" t="s">
        <v>3222</v>
      </c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 t="s">
        <v>5609</v>
      </c>
      <c r="F88" s="1" t="s">
        <v>5608</v>
      </c>
      <c r="G88" s="1">
        <v>0</v>
      </c>
    </row>
    <row r="89" spans="1:7" x14ac:dyDescent="0.25">
      <c r="A89" s="1"/>
      <c r="B89" s="1"/>
      <c r="C89" s="1"/>
      <c r="D89" s="1"/>
      <c r="E89" s="1" t="s">
        <v>5607</v>
      </c>
      <c r="F89" s="1" t="s">
        <v>5606</v>
      </c>
      <c r="G89" s="1">
        <v>0</v>
      </c>
    </row>
    <row r="90" spans="1:7" x14ac:dyDescent="0.25">
      <c r="A90" s="1"/>
      <c r="B90" s="1"/>
      <c r="C90" s="1"/>
      <c r="D90" s="1"/>
      <c r="E90" s="1" t="s">
        <v>5605</v>
      </c>
      <c r="F90" s="1" t="s">
        <v>5604</v>
      </c>
      <c r="G90" s="1">
        <v>0</v>
      </c>
    </row>
    <row r="91" spans="1:7" x14ac:dyDescent="0.25">
      <c r="A91" s="1"/>
      <c r="B91" s="1"/>
      <c r="C91" s="1"/>
      <c r="D91" s="1"/>
      <c r="E91" s="1" t="s">
        <v>5603</v>
      </c>
      <c r="F91" s="1" t="s">
        <v>5602</v>
      </c>
      <c r="G91" s="1">
        <v>0</v>
      </c>
    </row>
    <row r="92" spans="1:7" x14ac:dyDescent="0.25">
      <c r="A92" s="1"/>
      <c r="B92" s="1"/>
      <c r="C92" s="1"/>
      <c r="D92" s="1"/>
      <c r="E92" s="1" t="s">
        <v>5601</v>
      </c>
      <c r="F92" s="1" t="s">
        <v>5600</v>
      </c>
      <c r="G92" s="1">
        <v>0</v>
      </c>
    </row>
    <row r="93" spans="1:7" x14ac:dyDescent="0.25">
      <c r="A93" s="1"/>
      <c r="B93" s="1"/>
      <c r="C93" s="1"/>
      <c r="D93" s="1"/>
      <c r="E93" s="1" t="s">
        <v>5599</v>
      </c>
      <c r="F93" s="1" t="s">
        <v>5598</v>
      </c>
      <c r="G93" s="1">
        <v>0</v>
      </c>
    </row>
    <row r="94" spans="1:7" x14ac:dyDescent="0.25">
      <c r="A94" s="1"/>
      <c r="B94" s="1"/>
      <c r="C94" s="1"/>
      <c r="D94" s="1"/>
      <c r="E94" s="1" t="s">
        <v>5597</v>
      </c>
      <c r="F94" s="1" t="s">
        <v>5596</v>
      </c>
      <c r="G94" s="1">
        <v>0</v>
      </c>
    </row>
    <row r="95" spans="1:7" x14ac:dyDescent="0.25">
      <c r="A95" s="1"/>
      <c r="B95" s="1"/>
      <c r="C95" s="1"/>
      <c r="D95" s="1"/>
      <c r="E95" s="1" t="s">
        <v>5595</v>
      </c>
      <c r="F95" s="1" t="s">
        <v>5594</v>
      </c>
      <c r="G95" s="1">
        <v>0</v>
      </c>
    </row>
    <row r="96" spans="1:7" x14ac:dyDescent="0.25">
      <c r="A96" s="1"/>
      <c r="B96" s="1"/>
      <c r="C96" s="1"/>
      <c r="D96" s="1"/>
      <c r="E96" s="1" t="s">
        <v>5593</v>
      </c>
      <c r="F96" s="1" t="s">
        <v>5592</v>
      </c>
      <c r="G96" s="1">
        <v>0</v>
      </c>
    </row>
    <row r="97" spans="1:7" x14ac:dyDescent="0.25">
      <c r="A97" s="1"/>
      <c r="B97" s="1"/>
      <c r="C97" s="1"/>
      <c r="D97" s="1"/>
      <c r="E97" s="1" t="s">
        <v>5591</v>
      </c>
      <c r="F97" s="1" t="s">
        <v>5590</v>
      </c>
      <c r="G97" s="1">
        <v>0</v>
      </c>
    </row>
    <row r="98" spans="1:7" x14ac:dyDescent="0.25">
      <c r="A98" s="1"/>
      <c r="B98" s="1"/>
      <c r="C98" s="1"/>
      <c r="D98" s="1"/>
      <c r="E98" s="1" t="s">
        <v>5589</v>
      </c>
      <c r="F98" s="1" t="s">
        <v>5588</v>
      </c>
      <c r="G98" s="1">
        <v>0</v>
      </c>
    </row>
    <row r="99" spans="1:7" x14ac:dyDescent="0.25">
      <c r="A99" s="1"/>
      <c r="B99" s="1"/>
      <c r="C99" s="1"/>
      <c r="D99" s="1"/>
      <c r="E99" s="1" t="s">
        <v>5587</v>
      </c>
      <c r="F99" s="1" t="s">
        <v>5586</v>
      </c>
      <c r="G99" s="1">
        <v>0</v>
      </c>
    </row>
    <row r="100" spans="1:7" x14ac:dyDescent="0.25">
      <c r="A100" s="1"/>
      <c r="B100" s="1"/>
      <c r="C100" s="1"/>
      <c r="D100" s="1"/>
      <c r="E100" s="1" t="s">
        <v>5585</v>
      </c>
      <c r="F100" s="1" t="s">
        <v>5584</v>
      </c>
      <c r="G100" s="1">
        <v>0</v>
      </c>
    </row>
    <row r="101" spans="1:7" x14ac:dyDescent="0.25">
      <c r="A101" s="1"/>
      <c r="B101" s="1"/>
      <c r="C101" s="1"/>
      <c r="D101" s="1"/>
      <c r="E101" s="1" t="s">
        <v>5583</v>
      </c>
      <c r="F101" s="1" t="s">
        <v>5582</v>
      </c>
      <c r="G101" s="1">
        <v>0</v>
      </c>
    </row>
    <row r="102" spans="1:7" x14ac:dyDescent="0.25">
      <c r="A102" s="1"/>
      <c r="B102" s="1"/>
      <c r="C102" s="1"/>
      <c r="D102" s="1"/>
      <c r="E102" s="1" t="s">
        <v>5581</v>
      </c>
      <c r="F102" s="1" t="s">
        <v>5580</v>
      </c>
      <c r="G102" s="1">
        <v>0</v>
      </c>
    </row>
    <row r="103" spans="1:7" x14ac:dyDescent="0.25">
      <c r="A103" s="1"/>
      <c r="B103" s="1"/>
      <c r="C103" s="1"/>
      <c r="D103" s="1"/>
      <c r="E103" s="1" t="s">
        <v>5579</v>
      </c>
      <c r="F103" s="1" t="s">
        <v>5578</v>
      </c>
      <c r="G103" s="1">
        <v>0</v>
      </c>
    </row>
    <row r="104" spans="1:7" x14ac:dyDescent="0.25">
      <c r="A104" s="1"/>
      <c r="B104" s="1"/>
      <c r="C104" s="1"/>
      <c r="D104" s="1"/>
      <c r="E104" s="1" t="s">
        <v>5577</v>
      </c>
      <c r="F104" s="1" t="s">
        <v>5576</v>
      </c>
      <c r="G104" s="1">
        <v>0</v>
      </c>
    </row>
    <row r="105" spans="1:7" x14ac:dyDescent="0.25">
      <c r="A105" s="1"/>
      <c r="B105" s="1"/>
      <c r="C105" s="1"/>
      <c r="D105" s="1"/>
      <c r="E105" s="1" t="s">
        <v>5575</v>
      </c>
      <c r="F105" s="1" t="s">
        <v>5574</v>
      </c>
      <c r="G105" s="1">
        <v>0</v>
      </c>
    </row>
    <row r="106" spans="1:7" x14ac:dyDescent="0.25">
      <c r="A106" s="1"/>
      <c r="B106" s="1"/>
      <c r="C106" s="1"/>
      <c r="D106" s="1"/>
      <c r="E106" s="1" t="s">
        <v>5573</v>
      </c>
      <c r="F106" s="1" t="s">
        <v>5572</v>
      </c>
      <c r="G106" s="1">
        <v>0</v>
      </c>
    </row>
    <row r="107" spans="1:7" x14ac:dyDescent="0.25">
      <c r="A107" s="1"/>
      <c r="B107" s="1"/>
      <c r="C107" s="1"/>
      <c r="D107" s="1"/>
      <c r="E107" s="1" t="s">
        <v>5571</v>
      </c>
      <c r="F107" s="1" t="s">
        <v>5570</v>
      </c>
      <c r="G107" s="1">
        <v>0</v>
      </c>
    </row>
    <row r="108" spans="1:7" x14ac:dyDescent="0.25">
      <c r="A108" s="1"/>
      <c r="B108" s="1"/>
      <c r="C108" s="1"/>
      <c r="D108" s="1"/>
      <c r="E108" s="1" t="s">
        <v>5569</v>
      </c>
      <c r="F108" s="1" t="s">
        <v>5568</v>
      </c>
      <c r="G108" s="1">
        <v>0</v>
      </c>
    </row>
    <row r="109" spans="1:7" x14ac:dyDescent="0.25">
      <c r="A109" s="1"/>
      <c r="B109" s="1"/>
      <c r="C109" s="1"/>
      <c r="D109" s="1"/>
      <c r="E109" s="1" t="s">
        <v>5567</v>
      </c>
      <c r="F109" s="1" t="s">
        <v>5566</v>
      </c>
      <c r="G109" s="1">
        <v>0</v>
      </c>
    </row>
    <row r="110" spans="1:7" x14ac:dyDescent="0.25">
      <c r="A110" s="1"/>
      <c r="B110" s="1"/>
      <c r="C110" s="1"/>
      <c r="D110" s="1"/>
      <c r="E110" s="1" t="s">
        <v>5565</v>
      </c>
      <c r="F110" s="1" t="s">
        <v>5564</v>
      </c>
      <c r="G110" s="1">
        <v>0</v>
      </c>
    </row>
    <row r="111" spans="1:7" x14ac:dyDescent="0.25">
      <c r="A111" s="1"/>
      <c r="B111" s="1"/>
      <c r="C111" s="1"/>
      <c r="D111" s="1"/>
      <c r="E111" s="1" t="s">
        <v>5563</v>
      </c>
      <c r="F111" s="1" t="s">
        <v>5562</v>
      </c>
      <c r="G111" s="1">
        <v>0</v>
      </c>
    </row>
    <row r="112" spans="1:7" x14ac:dyDescent="0.25">
      <c r="A112" s="1"/>
      <c r="B112" s="1"/>
      <c r="C112" s="1"/>
      <c r="D112" s="1"/>
      <c r="E112" s="1" t="s">
        <v>5561</v>
      </c>
      <c r="F112" s="1" t="s">
        <v>5560</v>
      </c>
      <c r="G112" s="1">
        <v>0</v>
      </c>
    </row>
    <row r="113" spans="1:7" x14ac:dyDescent="0.25">
      <c r="A113" s="1"/>
      <c r="B113" s="1"/>
      <c r="C113" s="1"/>
      <c r="D113" s="1"/>
      <c r="E113" s="1" t="s">
        <v>5559</v>
      </c>
      <c r="F113" s="1" t="s">
        <v>5558</v>
      </c>
      <c r="G113" s="1">
        <v>0</v>
      </c>
    </row>
    <row r="114" spans="1:7" x14ac:dyDescent="0.25">
      <c r="A114" s="1"/>
      <c r="B114" s="1"/>
      <c r="C114" s="1"/>
      <c r="D114" s="1"/>
      <c r="E114" s="1" t="s">
        <v>5557</v>
      </c>
      <c r="F114" s="1" t="s">
        <v>5556</v>
      </c>
      <c r="G114" s="1">
        <v>0</v>
      </c>
    </row>
    <row r="115" spans="1:7" x14ac:dyDescent="0.25">
      <c r="A115" s="1"/>
      <c r="B115" s="1"/>
      <c r="C115" s="1"/>
      <c r="D115" s="1"/>
      <c r="E115" s="1" t="s">
        <v>5555</v>
      </c>
      <c r="F115" s="1" t="s">
        <v>5554</v>
      </c>
      <c r="G115" s="1">
        <v>0</v>
      </c>
    </row>
    <row r="116" spans="1:7" x14ac:dyDescent="0.25">
      <c r="A116" s="1"/>
      <c r="B116" s="1"/>
      <c r="C116" s="1"/>
      <c r="D116" s="1"/>
      <c r="E116" s="1" t="s">
        <v>5553</v>
      </c>
      <c r="F116" s="1" t="s">
        <v>5552</v>
      </c>
      <c r="G116" s="1">
        <v>0</v>
      </c>
    </row>
    <row r="117" spans="1:7" x14ac:dyDescent="0.25">
      <c r="A117" s="1"/>
      <c r="B117" s="1"/>
      <c r="C117" s="1"/>
      <c r="D117" s="1"/>
      <c r="E117" s="1" t="s">
        <v>5551</v>
      </c>
      <c r="F117" s="1" t="s">
        <v>5550</v>
      </c>
      <c r="G117" s="1">
        <v>0</v>
      </c>
    </row>
    <row r="118" spans="1:7" x14ac:dyDescent="0.25">
      <c r="A118" s="1"/>
      <c r="B118" s="1"/>
      <c r="C118" s="1"/>
      <c r="D118" s="1"/>
      <c r="E118" s="1" t="s">
        <v>5549</v>
      </c>
      <c r="F118" s="1" t="s">
        <v>5548</v>
      </c>
      <c r="G118" s="1">
        <v>0</v>
      </c>
    </row>
    <row r="119" spans="1:7" x14ac:dyDescent="0.25">
      <c r="A119" s="1"/>
      <c r="B119" s="1"/>
      <c r="C119" s="1"/>
      <c r="D119" s="1"/>
      <c r="E119" s="1" t="s">
        <v>5547</v>
      </c>
      <c r="F119" s="1" t="s">
        <v>5546</v>
      </c>
      <c r="G119" s="1">
        <v>0</v>
      </c>
    </row>
    <row r="120" spans="1:7" x14ac:dyDescent="0.25">
      <c r="A120" s="1"/>
      <c r="B120" s="1"/>
      <c r="C120" s="1"/>
      <c r="D120" s="1"/>
      <c r="E120" s="1" t="s">
        <v>5545</v>
      </c>
      <c r="F120" s="1" t="s">
        <v>5544</v>
      </c>
      <c r="G120" s="1">
        <v>0</v>
      </c>
    </row>
    <row r="121" spans="1:7" x14ac:dyDescent="0.25">
      <c r="A121" s="1"/>
      <c r="B121" s="1"/>
      <c r="C121" s="1"/>
      <c r="D121" s="1"/>
      <c r="E121" s="1" t="s">
        <v>5543</v>
      </c>
      <c r="F121" s="1" t="s">
        <v>5542</v>
      </c>
      <c r="G121" s="1">
        <v>0</v>
      </c>
    </row>
    <row r="122" spans="1:7" x14ac:dyDescent="0.25">
      <c r="A122" s="1"/>
      <c r="B122" s="1"/>
      <c r="C122" s="1"/>
      <c r="D122" s="1"/>
      <c r="E122" s="1" t="s">
        <v>5541</v>
      </c>
      <c r="F122" s="1" t="s">
        <v>5540</v>
      </c>
      <c r="G122" s="1">
        <v>0</v>
      </c>
    </row>
    <row r="123" spans="1:7" x14ac:dyDescent="0.25">
      <c r="A123" s="1"/>
      <c r="B123" s="1"/>
      <c r="C123" s="1"/>
      <c r="D123" s="1"/>
      <c r="E123" s="1" t="s">
        <v>5539</v>
      </c>
      <c r="F123" s="1" t="s">
        <v>5538</v>
      </c>
      <c r="G123" s="1">
        <v>0</v>
      </c>
    </row>
    <row r="124" spans="1:7" x14ac:dyDescent="0.25">
      <c r="A124" s="1"/>
      <c r="B124" s="1"/>
      <c r="C124" s="1"/>
      <c r="D124" s="1"/>
      <c r="E124" s="1" t="s">
        <v>5537</v>
      </c>
      <c r="F124" s="1" t="s">
        <v>5536</v>
      </c>
      <c r="G124" s="1">
        <v>0</v>
      </c>
    </row>
    <row r="125" spans="1:7" x14ac:dyDescent="0.25">
      <c r="A125" s="1"/>
      <c r="B125" s="1"/>
      <c r="C125" s="1"/>
      <c r="D125" s="1"/>
      <c r="E125" s="1" t="s">
        <v>5535</v>
      </c>
      <c r="F125" s="1" t="s">
        <v>5534</v>
      </c>
      <c r="G125" s="1">
        <v>0</v>
      </c>
    </row>
    <row r="126" spans="1:7" x14ac:dyDescent="0.25">
      <c r="A126" s="1"/>
      <c r="B126" s="1"/>
      <c r="C126" s="1"/>
      <c r="D126" s="1"/>
      <c r="E126" s="1" t="s">
        <v>5533</v>
      </c>
      <c r="F126" s="1" t="s">
        <v>5532</v>
      </c>
      <c r="G126" s="1">
        <v>0</v>
      </c>
    </row>
    <row r="127" spans="1:7" x14ac:dyDescent="0.25">
      <c r="A127" s="1"/>
      <c r="B127" s="1"/>
      <c r="C127" s="1"/>
      <c r="D127" s="1"/>
      <c r="E127" s="1" t="s">
        <v>5531</v>
      </c>
      <c r="F127" s="1" t="s">
        <v>5530</v>
      </c>
      <c r="G127" s="1">
        <v>0</v>
      </c>
    </row>
    <row r="128" spans="1:7" x14ac:dyDescent="0.25">
      <c r="A128" s="1"/>
      <c r="B128" s="1"/>
      <c r="C128" s="1"/>
      <c r="D128" s="1"/>
      <c r="E128" s="1" t="s">
        <v>5529</v>
      </c>
      <c r="F128" s="1" t="s">
        <v>5528</v>
      </c>
      <c r="G128" s="1">
        <v>0</v>
      </c>
    </row>
    <row r="129" spans="1:7" x14ac:dyDescent="0.25">
      <c r="A129" s="1"/>
      <c r="B129" s="1"/>
      <c r="C129" s="1"/>
      <c r="D129" s="1"/>
      <c r="E129" s="1" t="s">
        <v>5527</v>
      </c>
      <c r="F129" s="1" t="s">
        <v>5526</v>
      </c>
      <c r="G129" s="1">
        <v>0</v>
      </c>
    </row>
    <row r="130" spans="1:7" x14ac:dyDescent="0.25">
      <c r="A130" s="1"/>
      <c r="B130" s="1"/>
      <c r="C130" s="1"/>
      <c r="D130" s="1"/>
      <c r="E130" s="1" t="s">
        <v>5525</v>
      </c>
      <c r="F130" s="1" t="s">
        <v>5524</v>
      </c>
      <c r="G130" s="1">
        <v>0</v>
      </c>
    </row>
    <row r="131" spans="1:7" x14ac:dyDescent="0.25">
      <c r="A131" s="1"/>
      <c r="B131" s="1"/>
      <c r="C131" s="1"/>
      <c r="D131" s="1"/>
      <c r="E131" s="1" t="s">
        <v>5523</v>
      </c>
      <c r="F131" s="1" t="s">
        <v>5522</v>
      </c>
      <c r="G131" s="1">
        <v>0</v>
      </c>
    </row>
    <row r="132" spans="1:7" x14ac:dyDescent="0.25">
      <c r="A132" s="1"/>
      <c r="B132" s="1"/>
      <c r="C132" s="1"/>
      <c r="D132" s="1"/>
      <c r="E132" s="1" t="s">
        <v>5521</v>
      </c>
      <c r="F132" s="1" t="s">
        <v>5520</v>
      </c>
      <c r="G132" s="1">
        <v>0</v>
      </c>
    </row>
    <row r="133" spans="1:7" x14ac:dyDescent="0.25">
      <c r="A133" s="1"/>
      <c r="B133" s="1"/>
      <c r="C133" s="1"/>
      <c r="D133" s="1"/>
      <c r="E133" s="1" t="s">
        <v>5519</v>
      </c>
      <c r="F133" s="1" t="s">
        <v>5518</v>
      </c>
      <c r="G133" s="1">
        <v>0</v>
      </c>
    </row>
    <row r="134" spans="1:7" x14ac:dyDescent="0.25">
      <c r="A134" s="1"/>
      <c r="B134" s="1"/>
      <c r="C134" s="1"/>
      <c r="D134" s="1"/>
      <c r="E134" s="1" t="s">
        <v>5517</v>
      </c>
      <c r="F134" s="1" t="s">
        <v>5516</v>
      </c>
      <c r="G134" s="1">
        <v>0</v>
      </c>
    </row>
    <row r="135" spans="1:7" x14ac:dyDescent="0.25">
      <c r="A135" s="1"/>
      <c r="B135" s="1"/>
      <c r="C135" s="1"/>
      <c r="D135" s="1"/>
      <c r="E135" s="1" t="s">
        <v>5515</v>
      </c>
      <c r="F135" s="1" t="s">
        <v>5514</v>
      </c>
      <c r="G135" s="1">
        <v>0</v>
      </c>
    </row>
    <row r="136" spans="1:7" x14ac:dyDescent="0.25">
      <c r="A136" s="1"/>
      <c r="B136" s="1"/>
      <c r="C136" s="1"/>
      <c r="D136" s="1"/>
      <c r="E136" s="1" t="s">
        <v>5513</v>
      </c>
      <c r="F136" s="1" t="s">
        <v>5512</v>
      </c>
      <c r="G136" s="1">
        <v>0</v>
      </c>
    </row>
    <row r="137" spans="1:7" x14ac:dyDescent="0.25">
      <c r="A137" s="1"/>
      <c r="B137" s="1"/>
      <c r="C137" s="1"/>
      <c r="D137" s="1"/>
      <c r="E137" s="1" t="s">
        <v>5511</v>
      </c>
      <c r="F137" s="1" t="s">
        <v>5510</v>
      </c>
      <c r="G137" s="1">
        <v>0</v>
      </c>
    </row>
    <row r="138" spans="1:7" x14ac:dyDescent="0.25">
      <c r="A138" s="1"/>
      <c r="B138" s="1"/>
      <c r="C138" s="1"/>
      <c r="D138" s="1"/>
      <c r="E138" s="1" t="s">
        <v>5509</v>
      </c>
      <c r="F138" s="1" t="s">
        <v>5508</v>
      </c>
      <c r="G138" s="1">
        <v>0</v>
      </c>
    </row>
    <row r="139" spans="1:7" x14ac:dyDescent="0.25">
      <c r="A139" s="1"/>
      <c r="B139" s="1"/>
      <c r="C139" s="1"/>
      <c r="D139" s="1"/>
      <c r="E139" s="1" t="s">
        <v>5507</v>
      </c>
      <c r="F139" s="1" t="s">
        <v>5506</v>
      </c>
      <c r="G139" s="1">
        <v>0</v>
      </c>
    </row>
    <row r="140" spans="1:7" x14ac:dyDescent="0.25">
      <c r="A140" s="1"/>
      <c r="B140" s="1"/>
      <c r="C140" s="1"/>
      <c r="D140" s="1"/>
      <c r="E140" s="1" t="s">
        <v>5505</v>
      </c>
      <c r="F140" s="1" t="s">
        <v>5504</v>
      </c>
      <c r="G140" s="1">
        <v>0</v>
      </c>
    </row>
    <row r="141" spans="1:7" x14ac:dyDescent="0.25">
      <c r="A141" s="1"/>
      <c r="B141" s="1"/>
      <c r="C141" s="1"/>
      <c r="D141" s="1"/>
      <c r="E141" s="1" t="s">
        <v>5503</v>
      </c>
      <c r="F141" s="1" t="s">
        <v>5502</v>
      </c>
      <c r="G141" s="1">
        <v>0</v>
      </c>
    </row>
    <row r="142" spans="1:7" x14ac:dyDescent="0.25">
      <c r="A142" s="1"/>
      <c r="B142" s="1"/>
      <c r="C142" s="1"/>
      <c r="D142" s="1"/>
      <c r="E142" s="1" t="s">
        <v>5501</v>
      </c>
      <c r="F142" s="1" t="s">
        <v>5500</v>
      </c>
      <c r="G142" s="1">
        <v>0</v>
      </c>
    </row>
    <row r="143" spans="1:7" x14ac:dyDescent="0.25">
      <c r="A143" s="1"/>
      <c r="B143" s="1"/>
      <c r="C143" s="1"/>
      <c r="D143" s="1"/>
      <c r="E143" s="1" t="s">
        <v>5499</v>
      </c>
      <c r="F143" s="1" t="s">
        <v>5498</v>
      </c>
      <c r="G143" s="1">
        <v>0</v>
      </c>
    </row>
    <row r="144" spans="1:7" x14ac:dyDescent="0.25">
      <c r="A144" s="1"/>
      <c r="B144" s="1"/>
      <c r="C144" s="1"/>
      <c r="D144" s="1"/>
      <c r="E144" s="1" t="s">
        <v>5497</v>
      </c>
      <c r="F144" s="1" t="s">
        <v>5496</v>
      </c>
      <c r="G144" s="1">
        <v>0</v>
      </c>
    </row>
    <row r="145" spans="1:7" x14ac:dyDescent="0.25">
      <c r="A145" s="1"/>
      <c r="B145" s="1"/>
      <c r="C145" s="1"/>
      <c r="D145" s="1"/>
      <c r="E145" s="1" t="s">
        <v>5495</v>
      </c>
      <c r="F145" s="1" t="s">
        <v>5494</v>
      </c>
      <c r="G145" s="1">
        <v>0</v>
      </c>
    </row>
    <row r="146" spans="1:7" x14ac:dyDescent="0.25">
      <c r="A146" s="1"/>
      <c r="B146" s="1"/>
      <c r="C146" s="1"/>
      <c r="D146" s="1"/>
      <c r="E146" s="1" t="s">
        <v>5493</v>
      </c>
      <c r="F146" s="1" t="s">
        <v>5492</v>
      </c>
      <c r="G146" s="1">
        <v>0</v>
      </c>
    </row>
    <row r="147" spans="1:7" x14ac:dyDescent="0.25">
      <c r="A147" s="1"/>
      <c r="B147" s="1"/>
      <c r="C147" s="1"/>
      <c r="D147" s="1"/>
      <c r="E147" s="1" t="s">
        <v>5491</v>
      </c>
      <c r="F147" s="1" t="s">
        <v>5490</v>
      </c>
      <c r="G147" s="1">
        <v>0</v>
      </c>
    </row>
    <row r="148" spans="1:7" x14ac:dyDescent="0.25">
      <c r="A148" s="1"/>
      <c r="B148" s="1"/>
      <c r="C148" s="1"/>
      <c r="D148" s="1"/>
      <c r="E148" s="1" t="s">
        <v>5489</v>
      </c>
      <c r="F148" s="1" t="s">
        <v>5488</v>
      </c>
      <c r="G148" s="1">
        <v>0</v>
      </c>
    </row>
    <row r="149" spans="1:7" x14ac:dyDescent="0.25">
      <c r="A149" s="1"/>
      <c r="B149" s="1"/>
      <c r="C149" s="1"/>
      <c r="D149" s="1"/>
      <c r="E149" s="1" t="s">
        <v>5487</v>
      </c>
      <c r="F149" s="1" t="s">
        <v>5486</v>
      </c>
      <c r="G149" s="1">
        <v>0</v>
      </c>
    </row>
    <row r="150" spans="1:7" x14ac:dyDescent="0.25">
      <c r="A150" s="1"/>
      <c r="B150" s="1"/>
      <c r="C150" s="1"/>
      <c r="D150" s="1"/>
      <c r="E150" s="1" t="s">
        <v>5485</v>
      </c>
      <c r="F150" s="1" t="s">
        <v>5484</v>
      </c>
      <c r="G150" s="1">
        <v>0</v>
      </c>
    </row>
    <row r="151" spans="1:7" x14ac:dyDescent="0.25">
      <c r="A151" s="1"/>
      <c r="B151" s="1"/>
      <c r="C151" s="1"/>
      <c r="D151" s="1"/>
      <c r="E151" s="1" t="s">
        <v>5483</v>
      </c>
      <c r="F151" s="1" t="s">
        <v>5482</v>
      </c>
      <c r="G151" s="1">
        <v>0</v>
      </c>
    </row>
    <row r="152" spans="1:7" x14ac:dyDescent="0.25">
      <c r="A152" s="1"/>
      <c r="B152" s="1"/>
      <c r="C152" s="1"/>
      <c r="D152" s="1"/>
      <c r="E152" s="1" t="s">
        <v>5481</v>
      </c>
      <c r="F152" s="1" t="s">
        <v>5480</v>
      </c>
      <c r="G152" s="1">
        <v>0</v>
      </c>
    </row>
    <row r="153" spans="1:7" x14ac:dyDescent="0.25">
      <c r="A153" s="1"/>
      <c r="B153" s="1"/>
      <c r="C153" s="1"/>
      <c r="D153" s="1"/>
      <c r="E153" s="1" t="s">
        <v>5479</v>
      </c>
      <c r="F153" s="1" t="s">
        <v>5478</v>
      </c>
      <c r="G153" s="1">
        <v>0</v>
      </c>
    </row>
    <row r="154" spans="1:7" x14ac:dyDescent="0.25">
      <c r="A154" s="1"/>
      <c r="B154" s="1"/>
      <c r="C154" s="1"/>
      <c r="D154" s="1"/>
      <c r="E154" s="1" t="s">
        <v>5477</v>
      </c>
      <c r="F154" s="1" t="s">
        <v>5476</v>
      </c>
      <c r="G154" s="1">
        <v>0</v>
      </c>
    </row>
    <row r="155" spans="1:7" x14ac:dyDescent="0.25">
      <c r="A155" s="1"/>
      <c r="B155" s="1"/>
      <c r="C155" s="1"/>
      <c r="D155" s="1"/>
      <c r="E155" s="1" t="s">
        <v>5475</v>
      </c>
      <c r="F155" s="1" t="s">
        <v>5474</v>
      </c>
      <c r="G155" s="1">
        <v>0</v>
      </c>
    </row>
    <row r="156" spans="1:7" x14ac:dyDescent="0.25">
      <c r="A156" s="1"/>
      <c r="B156" s="1"/>
      <c r="C156" s="1"/>
      <c r="D156" s="1"/>
      <c r="E156" s="1" t="s">
        <v>5473</v>
      </c>
      <c r="F156" s="1" t="s">
        <v>5472</v>
      </c>
      <c r="G156" s="1">
        <v>0</v>
      </c>
    </row>
    <row r="157" spans="1:7" x14ac:dyDescent="0.25">
      <c r="A157" s="1"/>
      <c r="B157" s="1"/>
      <c r="C157" s="1"/>
      <c r="D157" s="1"/>
      <c r="E157" s="1" t="s">
        <v>5471</v>
      </c>
      <c r="F157" s="1" t="s">
        <v>5470</v>
      </c>
      <c r="G157" s="1">
        <v>0</v>
      </c>
    </row>
    <row r="158" spans="1:7" x14ac:dyDescent="0.25">
      <c r="A158" s="1"/>
      <c r="B158" s="1"/>
      <c r="C158" s="1"/>
      <c r="D158" s="1"/>
      <c r="E158" s="1" t="s">
        <v>5469</v>
      </c>
      <c r="F158" s="1" t="s">
        <v>5468</v>
      </c>
      <c r="G158" s="1">
        <v>0</v>
      </c>
    </row>
    <row r="159" spans="1:7" x14ac:dyDescent="0.25">
      <c r="A159" s="1"/>
      <c r="B159" s="1"/>
      <c r="C159" s="1"/>
      <c r="D159" s="1"/>
      <c r="E159" s="1" t="s">
        <v>5467</v>
      </c>
      <c r="F159" s="1" t="s">
        <v>5466</v>
      </c>
      <c r="G159" s="1">
        <v>0</v>
      </c>
    </row>
    <row r="160" spans="1:7" x14ac:dyDescent="0.25">
      <c r="A160" s="1"/>
      <c r="B160" s="1"/>
      <c r="C160" s="1"/>
      <c r="D160" s="1"/>
      <c r="E160" s="1" t="s">
        <v>5465</v>
      </c>
      <c r="F160" s="1" t="s">
        <v>5464</v>
      </c>
      <c r="G160" s="1">
        <v>0</v>
      </c>
    </row>
    <row r="161" spans="1:7" x14ac:dyDescent="0.25">
      <c r="A161" s="1"/>
      <c r="B161" s="1"/>
      <c r="C161" s="1"/>
      <c r="D161" s="1"/>
      <c r="E161" s="1" t="s">
        <v>5463</v>
      </c>
      <c r="F161" s="1" t="s">
        <v>5462</v>
      </c>
      <c r="G161" s="1">
        <v>0</v>
      </c>
    </row>
    <row r="162" spans="1:7" x14ac:dyDescent="0.25">
      <c r="A162" s="1"/>
      <c r="B162" s="1"/>
      <c r="C162" s="1"/>
      <c r="D162" s="1"/>
      <c r="E162" s="1" t="s">
        <v>5461</v>
      </c>
      <c r="F162" s="1" t="s">
        <v>5460</v>
      </c>
      <c r="G162" s="1">
        <v>0</v>
      </c>
    </row>
    <row r="163" spans="1:7" x14ac:dyDescent="0.25">
      <c r="A163" s="1"/>
      <c r="B163" s="1"/>
      <c r="C163" s="1"/>
      <c r="D163" s="1"/>
      <c r="E163" s="1" t="s">
        <v>5459</v>
      </c>
      <c r="F163" s="1" t="s">
        <v>5458</v>
      </c>
      <c r="G163" s="1">
        <v>0</v>
      </c>
    </row>
    <row r="164" spans="1:7" x14ac:dyDescent="0.25">
      <c r="A164" s="1"/>
      <c r="B164" s="1"/>
      <c r="C164" s="1"/>
      <c r="D164" s="1"/>
      <c r="E164" s="1" t="s">
        <v>5457</v>
      </c>
      <c r="F164" s="1" t="s">
        <v>5456</v>
      </c>
      <c r="G164" s="1">
        <v>0</v>
      </c>
    </row>
    <row r="165" spans="1:7" x14ac:dyDescent="0.25">
      <c r="A165" s="1"/>
      <c r="B165" s="1"/>
      <c r="C165" s="1" t="s">
        <v>3219</v>
      </c>
      <c r="D165" s="1"/>
      <c r="E165" s="1"/>
      <c r="F165" s="1"/>
      <c r="G165" s="1">
        <v>0</v>
      </c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 t="s">
        <v>5455</v>
      </c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 t="s">
        <v>5454</v>
      </c>
      <c r="F168" s="1" t="s">
        <v>5453</v>
      </c>
      <c r="G168" s="1">
        <v>4000</v>
      </c>
    </row>
    <row r="169" spans="1:7" x14ac:dyDescent="0.25">
      <c r="A169" s="1"/>
      <c r="B169" s="1"/>
      <c r="C169" s="1"/>
      <c r="D169" s="1"/>
      <c r="E169" s="1" t="s">
        <v>5452</v>
      </c>
      <c r="F169" s="1" t="s">
        <v>5451</v>
      </c>
      <c r="G169" s="1">
        <v>28000</v>
      </c>
    </row>
    <row r="170" spans="1:7" x14ac:dyDescent="0.25">
      <c r="A170" s="1"/>
      <c r="B170" s="1"/>
      <c r="C170" s="1"/>
      <c r="D170" s="1"/>
      <c r="E170" s="1" t="s">
        <v>5450</v>
      </c>
      <c r="F170" s="1" t="s">
        <v>5449</v>
      </c>
      <c r="G170" s="1">
        <v>0</v>
      </c>
    </row>
    <row r="171" spans="1:7" x14ac:dyDescent="0.25">
      <c r="A171" s="1"/>
      <c r="B171" s="1"/>
      <c r="C171" s="1"/>
      <c r="D171" s="1"/>
      <c r="E171" s="1" t="s">
        <v>5448</v>
      </c>
      <c r="F171" s="1" t="s">
        <v>5447</v>
      </c>
      <c r="G171" s="1">
        <v>0</v>
      </c>
    </row>
    <row r="172" spans="1:7" x14ac:dyDescent="0.25">
      <c r="A172" s="1"/>
      <c r="B172" s="1"/>
      <c r="C172" s="1" t="s">
        <v>5446</v>
      </c>
      <c r="D172" s="1"/>
      <c r="E172" s="1"/>
      <c r="F172" s="1"/>
      <c r="G172" s="1">
        <v>32000</v>
      </c>
    </row>
    <row r="173" spans="1:7" x14ac:dyDescent="0.25">
      <c r="A173" s="1"/>
      <c r="B173" s="1" t="s">
        <v>3101</v>
      </c>
      <c r="C173" s="1"/>
      <c r="D173" s="1"/>
      <c r="E173" s="1"/>
      <c r="F173" s="1"/>
      <c r="G173" s="1">
        <v>32000</v>
      </c>
    </row>
    <row r="174" spans="1:7" x14ac:dyDescent="0.25">
      <c r="A174" s="1" t="s">
        <v>478</v>
      </c>
      <c r="B174" s="1"/>
      <c r="C174" s="1"/>
      <c r="D174" s="1"/>
      <c r="E174" s="1"/>
      <c r="F174" s="1"/>
      <c r="G174" s="1">
        <v>2020257</v>
      </c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 t="s">
        <v>479</v>
      </c>
      <c r="B176" s="1"/>
      <c r="C176" s="1"/>
      <c r="D176" s="1"/>
      <c r="E176" s="1"/>
      <c r="F176" s="1"/>
      <c r="G176" s="1"/>
    </row>
    <row r="177" spans="1:7" x14ac:dyDescent="0.25">
      <c r="A177" s="1"/>
      <c r="B177" s="1" t="s">
        <v>1887</v>
      </c>
      <c r="C177" s="1"/>
      <c r="D177" s="1"/>
      <c r="E177" s="1"/>
      <c r="F177" s="1"/>
      <c r="G177" s="1"/>
    </row>
    <row r="178" spans="1:7" x14ac:dyDescent="0.25">
      <c r="A178" s="1"/>
      <c r="B178" s="1"/>
      <c r="C178" s="1" t="s">
        <v>5445</v>
      </c>
      <c r="D178" s="1"/>
      <c r="E178" s="1"/>
      <c r="F178" s="1"/>
      <c r="G178" s="1"/>
    </row>
    <row r="179" spans="1:7" x14ac:dyDescent="0.25">
      <c r="A179" s="1"/>
      <c r="B179" s="1"/>
      <c r="C179" s="1"/>
      <c r="D179" s="1" t="s">
        <v>482</v>
      </c>
      <c r="E179" s="1"/>
      <c r="F179" s="1"/>
      <c r="G179" s="1"/>
    </row>
    <row r="180" spans="1:7" x14ac:dyDescent="0.25">
      <c r="A180" s="1"/>
      <c r="B180" s="1"/>
      <c r="C180" s="1"/>
      <c r="D180" s="1"/>
      <c r="E180" s="1" t="s">
        <v>499</v>
      </c>
      <c r="F180" s="1" t="s">
        <v>5444</v>
      </c>
      <c r="G180" s="1">
        <v>624</v>
      </c>
    </row>
    <row r="181" spans="1:7" x14ac:dyDescent="0.25">
      <c r="A181" s="1"/>
      <c r="B181" s="1"/>
      <c r="C181" s="1"/>
      <c r="D181" s="1"/>
      <c r="E181" s="1" t="s">
        <v>501</v>
      </c>
      <c r="F181" s="1" t="s">
        <v>5443</v>
      </c>
      <c r="G181" s="1">
        <v>0</v>
      </c>
    </row>
    <row r="182" spans="1:7" x14ac:dyDescent="0.25">
      <c r="A182" s="1"/>
      <c r="B182" s="1"/>
      <c r="C182" s="1"/>
      <c r="D182" s="1"/>
      <c r="E182" s="1" t="s">
        <v>5402</v>
      </c>
      <c r="F182" s="1" t="s">
        <v>5442</v>
      </c>
      <c r="G182" s="1">
        <v>4160</v>
      </c>
    </row>
    <row r="183" spans="1:7" x14ac:dyDescent="0.25">
      <c r="A183" s="1"/>
      <c r="B183" s="1"/>
      <c r="C183" s="1"/>
      <c r="D183" s="1"/>
      <c r="E183" s="1" t="s">
        <v>5374</v>
      </c>
      <c r="F183" s="1" t="s">
        <v>5441</v>
      </c>
      <c r="G183" s="1">
        <v>2080</v>
      </c>
    </row>
    <row r="184" spans="1:7" x14ac:dyDescent="0.25">
      <c r="A184" s="1"/>
      <c r="B184" s="1"/>
      <c r="C184" s="1"/>
      <c r="D184" s="1"/>
      <c r="E184" s="1" t="s">
        <v>5440</v>
      </c>
      <c r="F184" s="1" t="s">
        <v>5439</v>
      </c>
      <c r="G184" s="1">
        <v>4160</v>
      </c>
    </row>
    <row r="185" spans="1:7" x14ac:dyDescent="0.25">
      <c r="A185" s="1"/>
      <c r="B185" s="1"/>
      <c r="C185" s="1"/>
      <c r="D185" s="1"/>
      <c r="E185" s="1" t="s">
        <v>912</v>
      </c>
      <c r="F185" s="1" t="s">
        <v>5438</v>
      </c>
      <c r="G185" s="1">
        <v>2080</v>
      </c>
    </row>
    <row r="186" spans="1:7" x14ac:dyDescent="0.25">
      <c r="A186" s="1"/>
      <c r="B186" s="1"/>
      <c r="C186" s="1"/>
      <c r="D186" s="1"/>
      <c r="E186" s="1" t="s">
        <v>5437</v>
      </c>
      <c r="F186" s="1" t="s">
        <v>5436</v>
      </c>
      <c r="G186" s="1">
        <v>0</v>
      </c>
    </row>
    <row r="187" spans="1:7" x14ac:dyDescent="0.25">
      <c r="A187" s="1"/>
      <c r="B187" s="1"/>
      <c r="C187" s="1"/>
      <c r="D187" s="1"/>
      <c r="E187" s="1" t="s">
        <v>5435</v>
      </c>
      <c r="F187" s="1" t="s">
        <v>5434</v>
      </c>
      <c r="G187" s="1">
        <v>0</v>
      </c>
    </row>
    <row r="188" spans="1:7" x14ac:dyDescent="0.25">
      <c r="A188" s="1"/>
      <c r="B188" s="1"/>
      <c r="C188" s="1"/>
      <c r="D188" s="1"/>
      <c r="E188" s="1" t="s">
        <v>1953</v>
      </c>
      <c r="F188" s="1" t="s">
        <v>5433</v>
      </c>
      <c r="G188" s="1">
        <v>0</v>
      </c>
    </row>
    <row r="189" spans="1:7" x14ac:dyDescent="0.25">
      <c r="A189" s="1"/>
      <c r="B189" s="1"/>
      <c r="C189" s="1"/>
      <c r="D189" s="1"/>
      <c r="E189" s="1" t="s">
        <v>5432</v>
      </c>
      <c r="F189" s="1" t="s">
        <v>5431</v>
      </c>
      <c r="G189" s="1">
        <v>0</v>
      </c>
    </row>
    <row r="190" spans="1:7" x14ac:dyDescent="0.25">
      <c r="A190" s="1"/>
      <c r="B190" s="1"/>
      <c r="C190" s="1"/>
      <c r="D190" s="1"/>
      <c r="E190" s="1" t="s">
        <v>541</v>
      </c>
      <c r="F190" s="1" t="s">
        <v>5430</v>
      </c>
      <c r="G190" s="1">
        <v>0</v>
      </c>
    </row>
    <row r="191" spans="1:7" x14ac:dyDescent="0.25">
      <c r="A191" s="1"/>
      <c r="B191" s="1"/>
      <c r="C191" s="1"/>
      <c r="D191" s="1"/>
      <c r="E191" s="1" t="s">
        <v>5429</v>
      </c>
      <c r="F191" s="1" t="s">
        <v>5428</v>
      </c>
      <c r="G191" s="1">
        <v>0</v>
      </c>
    </row>
    <row r="192" spans="1:7" x14ac:dyDescent="0.25">
      <c r="A192" s="1"/>
      <c r="B192" s="1"/>
      <c r="C192" s="1"/>
      <c r="D192" s="1"/>
      <c r="E192" s="1" t="s">
        <v>1960</v>
      </c>
      <c r="F192" s="1" t="s">
        <v>5427</v>
      </c>
      <c r="G192" s="1">
        <v>0</v>
      </c>
    </row>
    <row r="193" spans="1:7" x14ac:dyDescent="0.25">
      <c r="A193" s="1"/>
      <c r="B193" s="1"/>
      <c r="C193" s="1"/>
      <c r="D193" s="1"/>
      <c r="E193" s="1" t="s">
        <v>1962</v>
      </c>
      <c r="F193" s="1" t="s">
        <v>5426</v>
      </c>
      <c r="G193" s="1">
        <v>0</v>
      </c>
    </row>
    <row r="194" spans="1:7" x14ac:dyDescent="0.25">
      <c r="A194" s="1"/>
      <c r="B194" s="1"/>
      <c r="C194" s="1"/>
      <c r="D194" s="1"/>
      <c r="E194" s="1" t="s">
        <v>5425</v>
      </c>
      <c r="F194" s="1" t="s">
        <v>5424</v>
      </c>
      <c r="G194" s="1">
        <v>0</v>
      </c>
    </row>
    <row r="195" spans="1:7" x14ac:dyDescent="0.25">
      <c r="A195" s="1"/>
      <c r="B195" s="1"/>
      <c r="C195" s="1"/>
      <c r="D195" s="1"/>
      <c r="E195" s="1" t="s">
        <v>1075</v>
      </c>
      <c r="F195" s="1" t="s">
        <v>5423</v>
      </c>
      <c r="G195" s="1">
        <v>0</v>
      </c>
    </row>
    <row r="196" spans="1:7" x14ac:dyDescent="0.25">
      <c r="A196" s="1"/>
      <c r="B196" s="1"/>
      <c r="C196" s="1"/>
      <c r="D196" s="1"/>
      <c r="E196" s="1" t="s">
        <v>497</v>
      </c>
      <c r="F196" s="1" t="s">
        <v>5422</v>
      </c>
      <c r="G196" s="1">
        <v>0</v>
      </c>
    </row>
    <row r="197" spans="1:7" x14ac:dyDescent="0.25">
      <c r="A197" s="1"/>
      <c r="B197" s="1"/>
      <c r="C197" s="1"/>
      <c r="D197" s="1"/>
      <c r="E197" s="1" t="s">
        <v>499</v>
      </c>
      <c r="F197" s="1" t="s">
        <v>5421</v>
      </c>
      <c r="G197" s="1">
        <v>0</v>
      </c>
    </row>
    <row r="198" spans="1:7" x14ac:dyDescent="0.25">
      <c r="A198" s="1"/>
      <c r="B198" s="1"/>
      <c r="C198" s="1"/>
      <c r="D198" s="1"/>
      <c r="E198" s="1" t="s">
        <v>1825</v>
      </c>
      <c r="F198" s="1" t="s">
        <v>5420</v>
      </c>
      <c r="G198" s="1">
        <v>0</v>
      </c>
    </row>
    <row r="199" spans="1:7" x14ac:dyDescent="0.25">
      <c r="A199" s="1"/>
      <c r="B199" s="1"/>
      <c r="C199" s="1"/>
      <c r="D199" s="1"/>
      <c r="E199" s="1" t="s">
        <v>501</v>
      </c>
      <c r="F199" s="1" t="s">
        <v>5419</v>
      </c>
      <c r="G199" s="1">
        <v>0</v>
      </c>
    </row>
    <row r="200" spans="1:7" x14ac:dyDescent="0.25">
      <c r="A200" s="1"/>
      <c r="B200" s="1"/>
      <c r="C200" s="1"/>
      <c r="D200" s="1"/>
      <c r="E200" s="1" t="s">
        <v>5418</v>
      </c>
      <c r="F200" s="1" t="s">
        <v>5417</v>
      </c>
      <c r="G200" s="1">
        <v>0</v>
      </c>
    </row>
    <row r="201" spans="1:7" x14ac:dyDescent="0.25">
      <c r="A201" s="1"/>
      <c r="B201" s="1"/>
      <c r="C201" s="1"/>
      <c r="D201" s="1"/>
      <c r="E201" s="1" t="s">
        <v>5416</v>
      </c>
      <c r="F201" s="1" t="s">
        <v>5415</v>
      </c>
      <c r="G201" s="1">
        <v>18970</v>
      </c>
    </row>
    <row r="202" spans="1:7" x14ac:dyDescent="0.25">
      <c r="A202" s="1"/>
      <c r="B202" s="1"/>
      <c r="C202" s="1"/>
      <c r="D202" s="1"/>
      <c r="E202" s="1" t="s">
        <v>5414</v>
      </c>
      <c r="F202" s="1" t="s">
        <v>5413</v>
      </c>
      <c r="G202" s="1">
        <v>0</v>
      </c>
    </row>
    <row r="203" spans="1:7" x14ac:dyDescent="0.25">
      <c r="A203" s="1"/>
      <c r="B203" s="1"/>
      <c r="C203" s="1"/>
      <c r="D203" s="1"/>
      <c r="E203" s="1" t="s">
        <v>5412</v>
      </c>
      <c r="F203" s="1" t="s">
        <v>5411</v>
      </c>
      <c r="G203" s="1">
        <v>0</v>
      </c>
    </row>
    <row r="204" spans="1:7" x14ac:dyDescent="0.25">
      <c r="A204" s="1"/>
      <c r="B204" s="1"/>
      <c r="C204" s="1"/>
      <c r="D204" s="1"/>
      <c r="E204" s="1" t="s">
        <v>493</v>
      </c>
      <c r="F204" s="1" t="s">
        <v>5410</v>
      </c>
      <c r="G204" s="1">
        <v>0</v>
      </c>
    </row>
    <row r="205" spans="1:7" x14ac:dyDescent="0.25">
      <c r="A205" s="1"/>
      <c r="B205" s="1"/>
      <c r="C205" s="1"/>
      <c r="D205" s="1"/>
      <c r="E205" s="1" t="s">
        <v>495</v>
      </c>
      <c r="F205" s="1" t="s">
        <v>5409</v>
      </c>
      <c r="G205" s="1">
        <v>0</v>
      </c>
    </row>
    <row r="206" spans="1:7" x14ac:dyDescent="0.25">
      <c r="A206" s="1"/>
      <c r="B206" s="1"/>
      <c r="C206" s="1"/>
      <c r="D206" s="1"/>
      <c r="E206" s="1" t="s">
        <v>497</v>
      </c>
      <c r="F206" s="1" t="s">
        <v>5408</v>
      </c>
      <c r="G206" s="1">
        <v>9105</v>
      </c>
    </row>
    <row r="207" spans="1:7" x14ac:dyDescent="0.25">
      <c r="A207" s="1"/>
      <c r="B207" s="1"/>
      <c r="C207" s="1"/>
      <c r="D207" s="1"/>
      <c r="E207" s="1" t="s">
        <v>499</v>
      </c>
      <c r="F207" s="1" t="s">
        <v>5407</v>
      </c>
      <c r="G207" s="1">
        <v>40836</v>
      </c>
    </row>
    <row r="208" spans="1:7" x14ac:dyDescent="0.25">
      <c r="A208" s="1"/>
      <c r="B208" s="1"/>
      <c r="C208" s="1"/>
      <c r="D208" s="1"/>
      <c r="E208" s="1" t="s">
        <v>5406</v>
      </c>
      <c r="F208" s="1" t="s">
        <v>5405</v>
      </c>
      <c r="G208" s="1">
        <v>0</v>
      </c>
    </row>
    <row r="209" spans="1:7" x14ac:dyDescent="0.25">
      <c r="A209" s="1"/>
      <c r="B209" s="1"/>
      <c r="C209" s="1"/>
      <c r="D209" s="1"/>
      <c r="E209" s="1" t="s">
        <v>501</v>
      </c>
      <c r="F209" s="1" t="s">
        <v>5404</v>
      </c>
      <c r="G209" s="1">
        <v>5401</v>
      </c>
    </row>
    <row r="210" spans="1:7" x14ac:dyDescent="0.25">
      <c r="A210" s="1"/>
      <c r="B210" s="1"/>
      <c r="C210" s="1"/>
      <c r="D210" s="1"/>
      <c r="E210" s="1" t="s">
        <v>968</v>
      </c>
      <c r="F210" s="1" t="s">
        <v>5403</v>
      </c>
      <c r="G210" s="1">
        <v>92124</v>
      </c>
    </row>
    <row r="211" spans="1:7" x14ac:dyDescent="0.25">
      <c r="A211" s="1"/>
      <c r="B211" s="1"/>
      <c r="C211" s="1"/>
      <c r="D211" s="1"/>
      <c r="E211" s="1" t="s">
        <v>5402</v>
      </c>
      <c r="F211" s="1" t="s">
        <v>5401</v>
      </c>
      <c r="G211" s="1">
        <v>70866</v>
      </c>
    </row>
    <row r="212" spans="1:7" x14ac:dyDescent="0.25">
      <c r="A212" s="1"/>
      <c r="B212" s="1"/>
      <c r="C212" s="1"/>
      <c r="D212" s="1"/>
      <c r="E212" s="1" t="s">
        <v>5400</v>
      </c>
      <c r="F212" s="1" t="s">
        <v>5399</v>
      </c>
      <c r="G212" s="1">
        <v>0</v>
      </c>
    </row>
    <row r="213" spans="1:7" x14ac:dyDescent="0.25">
      <c r="A213" s="1"/>
      <c r="B213" s="1"/>
      <c r="C213" s="1"/>
      <c r="D213" s="1"/>
      <c r="E213" s="1" t="s">
        <v>5398</v>
      </c>
      <c r="F213" s="1" t="s">
        <v>5397</v>
      </c>
      <c r="G213" s="1">
        <v>0</v>
      </c>
    </row>
    <row r="214" spans="1:7" x14ac:dyDescent="0.25">
      <c r="A214" s="1"/>
      <c r="B214" s="1"/>
      <c r="C214" s="1"/>
      <c r="D214" s="1"/>
      <c r="E214" s="1" t="s">
        <v>5396</v>
      </c>
      <c r="F214" s="1" t="s">
        <v>5395</v>
      </c>
      <c r="G214" s="1">
        <v>55079</v>
      </c>
    </row>
    <row r="215" spans="1:7" x14ac:dyDescent="0.25">
      <c r="A215" s="1"/>
      <c r="B215" s="1"/>
      <c r="C215" s="1"/>
      <c r="D215" s="1"/>
      <c r="E215" s="1" t="s">
        <v>5394</v>
      </c>
      <c r="F215" s="1" t="s">
        <v>5393</v>
      </c>
      <c r="G215" s="1">
        <v>0</v>
      </c>
    </row>
    <row r="216" spans="1:7" x14ac:dyDescent="0.25">
      <c r="A216" s="1"/>
      <c r="B216" s="1"/>
      <c r="C216" s="1"/>
      <c r="D216" s="1"/>
      <c r="E216" s="1" t="s">
        <v>5392</v>
      </c>
      <c r="F216" s="1" t="s">
        <v>5391</v>
      </c>
      <c r="G216" s="1">
        <v>200555</v>
      </c>
    </row>
    <row r="217" spans="1:7" x14ac:dyDescent="0.25">
      <c r="A217" s="1"/>
      <c r="B217" s="1"/>
      <c r="C217" s="1"/>
      <c r="D217" s="1"/>
      <c r="E217" s="1" t="s">
        <v>5390</v>
      </c>
      <c r="F217" s="1" t="s">
        <v>5389</v>
      </c>
      <c r="G217" s="1">
        <v>46800</v>
      </c>
    </row>
    <row r="218" spans="1:7" x14ac:dyDescent="0.25">
      <c r="A218" s="1"/>
      <c r="B218" s="1"/>
      <c r="C218" s="1"/>
      <c r="D218" s="1"/>
      <c r="E218" s="1" t="s">
        <v>5388</v>
      </c>
      <c r="F218" s="1" t="s">
        <v>5387</v>
      </c>
      <c r="G218" s="1">
        <v>67871</v>
      </c>
    </row>
    <row r="219" spans="1:7" x14ac:dyDescent="0.25">
      <c r="A219" s="1"/>
      <c r="B219" s="1"/>
      <c r="C219" s="1"/>
      <c r="D219" s="1"/>
      <c r="E219" s="1" t="s">
        <v>5386</v>
      </c>
      <c r="F219" s="1" t="s">
        <v>5385</v>
      </c>
      <c r="G219" s="1">
        <v>0</v>
      </c>
    </row>
    <row r="220" spans="1:7" x14ac:dyDescent="0.25">
      <c r="A220" s="1"/>
      <c r="B220" s="1"/>
      <c r="C220" s="1"/>
      <c r="D220" s="1"/>
      <c r="E220" s="1" t="s">
        <v>5384</v>
      </c>
      <c r="F220" s="1" t="s">
        <v>5383</v>
      </c>
      <c r="G220" s="1">
        <v>22564</v>
      </c>
    </row>
    <row r="221" spans="1:7" x14ac:dyDescent="0.25">
      <c r="A221" s="1"/>
      <c r="B221" s="1"/>
      <c r="C221" s="1"/>
      <c r="D221" s="1"/>
      <c r="E221" s="1" t="s">
        <v>5382</v>
      </c>
      <c r="F221" s="1" t="s">
        <v>5381</v>
      </c>
      <c r="G221" s="1">
        <v>0</v>
      </c>
    </row>
    <row r="222" spans="1:7" x14ac:dyDescent="0.25">
      <c r="A222" s="1"/>
      <c r="B222" s="1"/>
      <c r="C222" s="1"/>
      <c r="D222" s="1"/>
      <c r="E222" s="1" t="s">
        <v>5380</v>
      </c>
      <c r="F222" s="1" t="s">
        <v>5379</v>
      </c>
      <c r="G222" s="1">
        <v>0</v>
      </c>
    </row>
    <row r="223" spans="1:7" x14ac:dyDescent="0.25">
      <c r="A223" s="1"/>
      <c r="B223" s="1"/>
      <c r="C223" s="1"/>
      <c r="D223" s="1"/>
      <c r="E223" s="1" t="s">
        <v>5262</v>
      </c>
      <c r="F223" s="1" t="s">
        <v>5378</v>
      </c>
      <c r="G223" s="1">
        <v>0</v>
      </c>
    </row>
    <row r="224" spans="1:7" x14ac:dyDescent="0.25">
      <c r="A224" s="1"/>
      <c r="B224" s="1"/>
      <c r="C224" s="1"/>
      <c r="D224" s="1"/>
      <c r="E224" s="1" t="s">
        <v>5298</v>
      </c>
      <c r="F224" s="1" t="s">
        <v>5377</v>
      </c>
      <c r="G224" s="1">
        <v>0</v>
      </c>
    </row>
    <row r="225" spans="1:7" x14ac:dyDescent="0.25">
      <c r="A225" s="1"/>
      <c r="B225" s="1"/>
      <c r="C225" s="1"/>
      <c r="D225" s="1"/>
      <c r="E225" s="1" t="s">
        <v>5376</v>
      </c>
      <c r="F225" s="1" t="s">
        <v>5375</v>
      </c>
      <c r="G225" s="1">
        <v>34487</v>
      </c>
    </row>
    <row r="226" spans="1:7" x14ac:dyDescent="0.25">
      <c r="A226" s="1"/>
      <c r="B226" s="1"/>
      <c r="C226" s="1"/>
      <c r="D226" s="1"/>
      <c r="E226" s="1" t="s">
        <v>5374</v>
      </c>
      <c r="F226" s="1" t="s">
        <v>5373</v>
      </c>
      <c r="G226" s="1">
        <v>34487</v>
      </c>
    </row>
    <row r="227" spans="1:7" x14ac:dyDescent="0.25">
      <c r="A227" s="1"/>
      <c r="B227" s="1"/>
      <c r="C227" s="1"/>
      <c r="D227" s="1"/>
      <c r="E227" s="1" t="s">
        <v>5082</v>
      </c>
      <c r="F227" s="1" t="s">
        <v>5372</v>
      </c>
      <c r="G227" s="1">
        <v>0</v>
      </c>
    </row>
    <row r="228" spans="1:7" x14ac:dyDescent="0.25">
      <c r="A228" s="1"/>
      <c r="B228" s="1"/>
      <c r="C228" s="1"/>
      <c r="D228" s="1"/>
      <c r="E228" s="1" t="s">
        <v>5371</v>
      </c>
      <c r="F228" s="1" t="s">
        <v>5370</v>
      </c>
      <c r="G228" s="1">
        <v>0</v>
      </c>
    </row>
    <row r="229" spans="1:7" x14ac:dyDescent="0.25">
      <c r="A229" s="1"/>
      <c r="B229" s="1"/>
      <c r="C229" s="1"/>
      <c r="D229" s="1"/>
      <c r="E229" s="1" t="s">
        <v>5369</v>
      </c>
      <c r="F229" s="1" t="s">
        <v>5368</v>
      </c>
      <c r="G229" s="1">
        <v>0</v>
      </c>
    </row>
    <row r="230" spans="1:7" x14ac:dyDescent="0.25">
      <c r="A230" s="1"/>
      <c r="B230" s="1"/>
      <c r="C230" s="1"/>
      <c r="D230" s="1"/>
      <c r="E230" s="1" t="s">
        <v>5367</v>
      </c>
      <c r="F230" s="1" t="s">
        <v>5366</v>
      </c>
      <c r="G230" s="1">
        <v>0</v>
      </c>
    </row>
    <row r="231" spans="1:7" x14ac:dyDescent="0.25">
      <c r="A231" s="1"/>
      <c r="B231" s="1"/>
      <c r="C231" s="1"/>
      <c r="D231" s="1"/>
      <c r="E231" s="1" t="s">
        <v>5365</v>
      </c>
      <c r="F231" s="1" t="s">
        <v>5364</v>
      </c>
      <c r="G231" s="1">
        <v>55536</v>
      </c>
    </row>
    <row r="232" spans="1:7" x14ac:dyDescent="0.25">
      <c r="A232" s="1"/>
      <c r="B232" s="1"/>
      <c r="C232" s="1"/>
      <c r="D232" s="1"/>
      <c r="E232" s="1" t="s">
        <v>5363</v>
      </c>
      <c r="F232" s="1" t="s">
        <v>5362</v>
      </c>
      <c r="G232" s="1">
        <v>36213</v>
      </c>
    </row>
    <row r="233" spans="1:7" x14ac:dyDescent="0.25">
      <c r="A233" s="1"/>
      <c r="B233" s="1"/>
      <c r="C233" s="1"/>
      <c r="D233" s="1"/>
      <c r="E233" s="1" t="s">
        <v>493</v>
      </c>
      <c r="F233" s="1" t="s">
        <v>5361</v>
      </c>
      <c r="G233" s="1">
        <v>5000</v>
      </c>
    </row>
    <row r="234" spans="1:7" x14ac:dyDescent="0.25">
      <c r="A234" s="1"/>
      <c r="B234" s="1"/>
      <c r="C234" s="1"/>
      <c r="D234" s="1"/>
      <c r="E234" s="1" t="s">
        <v>1075</v>
      </c>
      <c r="F234" s="1" t="s">
        <v>5360</v>
      </c>
      <c r="G234" s="1">
        <v>0</v>
      </c>
    </row>
    <row r="235" spans="1:7" x14ac:dyDescent="0.25">
      <c r="A235" s="1"/>
      <c r="B235" s="1"/>
      <c r="C235" s="1"/>
      <c r="D235" s="1"/>
      <c r="E235" s="1" t="s">
        <v>499</v>
      </c>
      <c r="F235" s="1" t="s">
        <v>5359</v>
      </c>
      <c r="G235" s="1">
        <v>0</v>
      </c>
    </row>
    <row r="236" spans="1:7" x14ac:dyDescent="0.25">
      <c r="A236" s="1"/>
      <c r="B236" s="1"/>
      <c r="C236" s="1"/>
      <c r="D236" s="1"/>
      <c r="E236" s="1" t="s">
        <v>5033</v>
      </c>
      <c r="F236" s="1" t="s">
        <v>5358</v>
      </c>
      <c r="G236" s="1">
        <v>0</v>
      </c>
    </row>
    <row r="237" spans="1:7" x14ac:dyDescent="0.25">
      <c r="A237" s="1"/>
      <c r="B237" s="1"/>
      <c r="C237" s="1"/>
      <c r="D237" s="1"/>
      <c r="E237" s="1" t="s">
        <v>4987</v>
      </c>
      <c r="F237" s="1" t="s">
        <v>5357</v>
      </c>
      <c r="G237" s="1">
        <v>0</v>
      </c>
    </row>
    <row r="238" spans="1:7" x14ac:dyDescent="0.25">
      <c r="A238" s="1"/>
      <c r="B238" s="1"/>
      <c r="C238" s="1"/>
      <c r="D238" s="1"/>
      <c r="E238" s="1" t="s">
        <v>4916</v>
      </c>
      <c r="F238" s="1" t="s">
        <v>5356</v>
      </c>
      <c r="G238" s="1">
        <v>0</v>
      </c>
    </row>
    <row r="239" spans="1:7" x14ac:dyDescent="0.25">
      <c r="A239" s="1"/>
      <c r="B239" s="1"/>
      <c r="C239" s="1"/>
      <c r="D239" s="1"/>
      <c r="E239" s="1" t="s">
        <v>4983</v>
      </c>
      <c r="F239" s="1" t="s">
        <v>5355</v>
      </c>
      <c r="G239" s="1">
        <v>0</v>
      </c>
    </row>
    <row r="240" spans="1:7" x14ac:dyDescent="0.25">
      <c r="A240" s="1"/>
      <c r="B240" s="1"/>
      <c r="C240" s="1"/>
      <c r="D240" s="1"/>
      <c r="E240" s="1" t="s">
        <v>4981</v>
      </c>
      <c r="F240" s="1" t="s">
        <v>5354</v>
      </c>
      <c r="G240" s="1">
        <v>0</v>
      </c>
    </row>
    <row r="241" spans="1:7" x14ac:dyDescent="0.25">
      <c r="A241" s="1"/>
      <c r="B241" s="1"/>
      <c r="C241" s="1"/>
      <c r="D241" s="1"/>
      <c r="E241" s="1" t="s">
        <v>4979</v>
      </c>
      <c r="F241" s="1" t="s">
        <v>5353</v>
      </c>
      <c r="G241" s="1">
        <v>0</v>
      </c>
    </row>
    <row r="242" spans="1:7" x14ac:dyDescent="0.25">
      <c r="A242" s="1"/>
      <c r="B242" s="1"/>
      <c r="C242" s="1"/>
      <c r="D242" s="1"/>
      <c r="E242" s="1" t="s">
        <v>4977</v>
      </c>
      <c r="F242" s="1" t="s">
        <v>5352</v>
      </c>
      <c r="G242" s="1">
        <v>0</v>
      </c>
    </row>
    <row r="243" spans="1:7" x14ac:dyDescent="0.25">
      <c r="A243" s="1"/>
      <c r="B243" s="1"/>
      <c r="C243" s="1"/>
      <c r="D243" s="1"/>
      <c r="E243" s="1" t="s">
        <v>4975</v>
      </c>
      <c r="F243" s="1" t="s">
        <v>5351</v>
      </c>
      <c r="G243" s="1">
        <v>0</v>
      </c>
    </row>
    <row r="244" spans="1:7" x14ac:dyDescent="0.25">
      <c r="A244" s="1"/>
      <c r="B244" s="1"/>
      <c r="C244" s="1"/>
      <c r="D244" s="1"/>
      <c r="E244" s="1" t="s">
        <v>493</v>
      </c>
      <c r="F244" s="1" t="s">
        <v>5350</v>
      </c>
      <c r="G244" s="1">
        <v>0</v>
      </c>
    </row>
    <row r="245" spans="1:7" x14ac:dyDescent="0.25">
      <c r="A245" s="1"/>
      <c r="B245" s="1"/>
      <c r="C245" s="1"/>
      <c r="D245" s="1"/>
      <c r="E245" s="1" t="s">
        <v>497</v>
      </c>
      <c r="F245" s="1" t="s">
        <v>5349</v>
      </c>
      <c r="G245" s="1">
        <v>0</v>
      </c>
    </row>
    <row r="246" spans="1:7" x14ac:dyDescent="0.25">
      <c r="A246" s="1"/>
      <c r="B246" s="1"/>
      <c r="C246" s="1"/>
      <c r="D246" s="1"/>
      <c r="E246" s="1" t="s">
        <v>499</v>
      </c>
      <c r="F246" s="1" t="s">
        <v>5348</v>
      </c>
      <c r="G246" s="1">
        <v>0</v>
      </c>
    </row>
    <row r="247" spans="1:7" x14ac:dyDescent="0.25">
      <c r="A247" s="1"/>
      <c r="B247" s="1"/>
      <c r="C247" s="1"/>
      <c r="D247" s="1"/>
      <c r="E247" s="1" t="s">
        <v>5033</v>
      </c>
      <c r="F247" s="1" t="s">
        <v>5347</v>
      </c>
      <c r="G247" s="1">
        <v>0</v>
      </c>
    </row>
    <row r="248" spans="1:7" x14ac:dyDescent="0.25">
      <c r="A248" s="1"/>
      <c r="B248" s="1"/>
      <c r="C248" s="1"/>
      <c r="D248" s="1"/>
      <c r="E248" s="1" t="s">
        <v>4936</v>
      </c>
      <c r="F248" s="1" t="s">
        <v>5346</v>
      </c>
      <c r="G248" s="1">
        <v>0</v>
      </c>
    </row>
    <row r="249" spans="1:7" x14ac:dyDescent="0.25">
      <c r="A249" s="1"/>
      <c r="B249" s="1"/>
      <c r="C249" s="1"/>
      <c r="D249" s="1"/>
      <c r="E249" s="1" t="s">
        <v>4916</v>
      </c>
      <c r="F249" s="1" t="s">
        <v>5345</v>
      </c>
      <c r="G249" s="1">
        <v>0</v>
      </c>
    </row>
    <row r="250" spans="1:7" x14ac:dyDescent="0.25">
      <c r="A250" s="1"/>
      <c r="B250" s="1"/>
      <c r="C250" s="1"/>
      <c r="D250" s="1"/>
      <c r="E250" s="1" t="s">
        <v>4983</v>
      </c>
      <c r="F250" s="1" t="s">
        <v>5344</v>
      </c>
      <c r="G250" s="1">
        <v>0</v>
      </c>
    </row>
    <row r="251" spans="1:7" x14ac:dyDescent="0.25">
      <c r="A251" s="1"/>
      <c r="B251" s="1"/>
      <c r="C251" s="1"/>
      <c r="D251" s="1"/>
      <c r="E251" s="1" t="s">
        <v>5343</v>
      </c>
      <c r="F251" s="1" t="s">
        <v>5342</v>
      </c>
      <c r="G251" s="1">
        <v>0</v>
      </c>
    </row>
    <row r="252" spans="1:7" x14ac:dyDescent="0.25">
      <c r="A252" s="1"/>
      <c r="B252" s="1"/>
      <c r="C252" s="1"/>
      <c r="D252" s="1"/>
      <c r="E252" s="1" t="s">
        <v>5080</v>
      </c>
      <c r="F252" s="1" t="s">
        <v>5341</v>
      </c>
      <c r="G252" s="1">
        <v>0</v>
      </c>
    </row>
    <row r="253" spans="1:7" x14ac:dyDescent="0.25">
      <c r="A253" s="1"/>
      <c r="B253" s="1"/>
      <c r="C253" s="1"/>
      <c r="D253" s="1"/>
      <c r="E253" s="1" t="s">
        <v>497</v>
      </c>
      <c r="F253" s="1" t="s">
        <v>5340</v>
      </c>
      <c r="G253" s="1">
        <v>0</v>
      </c>
    </row>
    <row r="254" spans="1:7" x14ac:dyDescent="0.25">
      <c r="A254" s="1"/>
      <c r="B254" s="1"/>
      <c r="C254" s="1"/>
      <c r="D254" s="1"/>
      <c r="E254" s="1" t="s">
        <v>499</v>
      </c>
      <c r="F254" s="1" t="s">
        <v>5339</v>
      </c>
      <c r="G254" s="1">
        <v>0</v>
      </c>
    </row>
    <row r="255" spans="1:7" x14ac:dyDescent="0.25">
      <c r="A255" s="1"/>
      <c r="B255" s="1"/>
      <c r="C255" s="1"/>
      <c r="D255" s="1"/>
      <c r="E255" s="1" t="s">
        <v>5033</v>
      </c>
      <c r="F255" s="1" t="s">
        <v>5338</v>
      </c>
      <c r="G255" s="1">
        <v>0</v>
      </c>
    </row>
    <row r="256" spans="1:7" x14ac:dyDescent="0.25">
      <c r="A256" s="1"/>
      <c r="B256" s="1"/>
      <c r="C256" s="1"/>
      <c r="D256" s="1"/>
      <c r="E256" s="1" t="s">
        <v>5158</v>
      </c>
      <c r="F256" s="1" t="s">
        <v>5337</v>
      </c>
      <c r="G256" s="1">
        <v>0</v>
      </c>
    </row>
    <row r="257" spans="1:7" x14ac:dyDescent="0.25">
      <c r="A257" s="1"/>
      <c r="B257" s="1"/>
      <c r="C257" s="1"/>
      <c r="D257" s="1"/>
      <c r="E257" s="1" t="s">
        <v>4916</v>
      </c>
      <c r="F257" s="1" t="s">
        <v>5336</v>
      </c>
      <c r="G257" s="1">
        <v>0</v>
      </c>
    </row>
    <row r="258" spans="1:7" x14ac:dyDescent="0.25">
      <c r="A258" s="1"/>
      <c r="B258" s="1"/>
      <c r="C258" s="1"/>
      <c r="D258" s="1"/>
      <c r="E258" s="1" t="s">
        <v>4983</v>
      </c>
      <c r="F258" s="1" t="s">
        <v>5335</v>
      </c>
      <c r="G258" s="1">
        <v>0</v>
      </c>
    </row>
    <row r="259" spans="1:7" x14ac:dyDescent="0.25">
      <c r="A259" s="1"/>
      <c r="B259" s="1"/>
      <c r="C259" s="1"/>
      <c r="D259" s="1"/>
      <c r="E259" s="1" t="s">
        <v>5154</v>
      </c>
      <c r="F259" s="1" t="s">
        <v>5334</v>
      </c>
      <c r="G259" s="1">
        <v>0</v>
      </c>
    </row>
    <row r="260" spans="1:7" x14ac:dyDescent="0.25">
      <c r="A260" s="1"/>
      <c r="B260" s="1"/>
      <c r="C260" s="1"/>
      <c r="D260" s="1"/>
      <c r="E260" s="1" t="s">
        <v>5080</v>
      </c>
      <c r="F260" s="1" t="s">
        <v>5333</v>
      </c>
      <c r="G260" s="1">
        <v>0</v>
      </c>
    </row>
    <row r="261" spans="1:7" x14ac:dyDescent="0.25">
      <c r="A261" s="1"/>
      <c r="B261" s="1"/>
      <c r="C261" s="1"/>
      <c r="D261" s="1"/>
      <c r="E261" s="1" t="s">
        <v>497</v>
      </c>
      <c r="F261" s="1" t="s">
        <v>5332</v>
      </c>
      <c r="G261" s="1">
        <v>0</v>
      </c>
    </row>
    <row r="262" spans="1:7" x14ac:dyDescent="0.25">
      <c r="A262" s="1"/>
      <c r="B262" s="1"/>
      <c r="C262" s="1"/>
      <c r="D262" s="1"/>
      <c r="E262" s="1" t="s">
        <v>5331</v>
      </c>
      <c r="F262" s="1" t="s">
        <v>5330</v>
      </c>
      <c r="G262" s="1">
        <v>0</v>
      </c>
    </row>
    <row r="263" spans="1:7" x14ac:dyDescent="0.25">
      <c r="A263" s="1"/>
      <c r="B263" s="1"/>
      <c r="C263" s="1"/>
      <c r="D263" s="1"/>
      <c r="E263" s="1" t="s">
        <v>4987</v>
      </c>
      <c r="F263" s="1" t="s">
        <v>5329</v>
      </c>
      <c r="G263" s="1">
        <v>0</v>
      </c>
    </row>
    <row r="264" spans="1:7" x14ac:dyDescent="0.25">
      <c r="A264" s="1"/>
      <c r="B264" s="1"/>
      <c r="C264" s="1"/>
      <c r="D264" s="1"/>
      <c r="E264" s="1" t="s">
        <v>4916</v>
      </c>
      <c r="F264" s="1" t="s">
        <v>5328</v>
      </c>
      <c r="G264" s="1">
        <v>0</v>
      </c>
    </row>
    <row r="265" spans="1:7" x14ac:dyDescent="0.25">
      <c r="A265" s="1"/>
      <c r="B265" s="1"/>
      <c r="C265" s="1"/>
      <c r="D265" s="1"/>
      <c r="E265" s="1" t="s">
        <v>4983</v>
      </c>
      <c r="F265" s="1" t="s">
        <v>5327</v>
      </c>
      <c r="G265" s="1">
        <v>0</v>
      </c>
    </row>
    <row r="266" spans="1:7" x14ac:dyDescent="0.25">
      <c r="A266" s="1"/>
      <c r="B266" s="1"/>
      <c r="C266" s="1"/>
      <c r="D266" s="1"/>
      <c r="E266" s="1" t="s">
        <v>4981</v>
      </c>
      <c r="F266" s="1" t="s">
        <v>5326</v>
      </c>
      <c r="G266" s="1">
        <v>0</v>
      </c>
    </row>
    <row r="267" spans="1:7" x14ac:dyDescent="0.25">
      <c r="A267" s="1"/>
      <c r="B267" s="1"/>
      <c r="C267" s="1"/>
      <c r="D267" s="1"/>
      <c r="E267" s="1" t="s">
        <v>4914</v>
      </c>
      <c r="F267" s="1" t="s">
        <v>5325</v>
      </c>
      <c r="G267" s="1">
        <v>0</v>
      </c>
    </row>
    <row r="268" spans="1:7" x14ac:dyDescent="0.25">
      <c r="A268" s="1"/>
      <c r="B268" s="1"/>
      <c r="C268" s="1"/>
      <c r="D268" s="1"/>
      <c r="E268" s="1" t="s">
        <v>497</v>
      </c>
      <c r="F268" s="1" t="s">
        <v>5324</v>
      </c>
      <c r="G268" s="1">
        <v>0</v>
      </c>
    </row>
    <row r="269" spans="1:7" x14ac:dyDescent="0.25">
      <c r="A269" s="1"/>
      <c r="B269" s="1"/>
      <c r="C269" s="1"/>
      <c r="D269" s="1"/>
      <c r="E269" s="1" t="s">
        <v>5323</v>
      </c>
      <c r="F269" s="1" t="s">
        <v>5322</v>
      </c>
      <c r="G269" s="1">
        <v>0</v>
      </c>
    </row>
    <row r="270" spans="1:7" x14ac:dyDescent="0.25">
      <c r="A270" s="1"/>
      <c r="B270" s="1"/>
      <c r="C270" s="1"/>
      <c r="D270" s="1"/>
      <c r="E270" s="1" t="s">
        <v>5321</v>
      </c>
      <c r="F270" s="1" t="s">
        <v>5320</v>
      </c>
      <c r="G270" s="1">
        <v>0</v>
      </c>
    </row>
    <row r="271" spans="1:7" x14ac:dyDescent="0.25">
      <c r="A271" s="1"/>
      <c r="B271" s="1"/>
      <c r="C271" s="1"/>
      <c r="D271" s="1"/>
      <c r="E271" s="1" t="s">
        <v>5319</v>
      </c>
      <c r="F271" s="1" t="s">
        <v>5318</v>
      </c>
      <c r="G271" s="1">
        <v>0</v>
      </c>
    </row>
    <row r="272" spans="1:7" x14ac:dyDescent="0.25">
      <c r="A272" s="1"/>
      <c r="B272" s="1"/>
      <c r="C272" s="1"/>
      <c r="D272" s="1"/>
      <c r="E272" s="1" t="s">
        <v>5317</v>
      </c>
      <c r="F272" s="1" t="s">
        <v>5316</v>
      </c>
      <c r="G272" s="1">
        <v>0</v>
      </c>
    </row>
    <row r="273" spans="1:7" x14ac:dyDescent="0.25">
      <c r="A273" s="1"/>
      <c r="B273" s="1"/>
      <c r="C273" s="1"/>
      <c r="D273" s="1"/>
      <c r="E273" s="1" t="s">
        <v>5043</v>
      </c>
      <c r="F273" s="1" t="s">
        <v>5315</v>
      </c>
      <c r="G273" s="1">
        <v>0</v>
      </c>
    </row>
    <row r="274" spans="1:7" x14ac:dyDescent="0.25">
      <c r="A274" s="1"/>
      <c r="B274" s="1"/>
      <c r="C274" s="1"/>
      <c r="D274" s="1"/>
      <c r="E274" s="1" t="s">
        <v>5314</v>
      </c>
      <c r="F274" s="1" t="s">
        <v>5313</v>
      </c>
      <c r="G274" s="1">
        <v>0</v>
      </c>
    </row>
    <row r="275" spans="1:7" x14ac:dyDescent="0.25">
      <c r="A275" s="1"/>
      <c r="B275" s="1"/>
      <c r="C275" s="1"/>
      <c r="D275" s="1"/>
      <c r="E275" s="1" t="s">
        <v>4983</v>
      </c>
      <c r="F275" s="1" t="s">
        <v>5312</v>
      </c>
      <c r="G275" s="1">
        <v>0</v>
      </c>
    </row>
    <row r="276" spans="1:7" x14ac:dyDescent="0.25">
      <c r="A276" s="1"/>
      <c r="B276" s="1"/>
      <c r="C276" s="1"/>
      <c r="D276" s="1"/>
      <c r="E276" s="1" t="s">
        <v>4981</v>
      </c>
      <c r="F276" s="1" t="s">
        <v>5311</v>
      </c>
      <c r="G276" s="1">
        <v>0</v>
      </c>
    </row>
    <row r="277" spans="1:7" x14ac:dyDescent="0.25">
      <c r="A277" s="1"/>
      <c r="B277" s="1"/>
      <c r="C277" s="1"/>
      <c r="D277" s="1"/>
      <c r="E277" s="1" t="s">
        <v>5310</v>
      </c>
      <c r="F277" s="1" t="s">
        <v>5309</v>
      </c>
      <c r="G277" s="1"/>
    </row>
    <row r="278" spans="1:7" x14ac:dyDescent="0.25">
      <c r="A278" s="1"/>
      <c r="B278" s="1"/>
      <c r="C278" s="1"/>
      <c r="D278" s="1"/>
      <c r="E278" s="1" t="s">
        <v>4977</v>
      </c>
      <c r="F278" s="1" t="s">
        <v>5308</v>
      </c>
      <c r="G278" s="1">
        <v>0</v>
      </c>
    </row>
    <row r="279" spans="1:7" x14ac:dyDescent="0.25">
      <c r="A279" s="1"/>
      <c r="B279" s="1"/>
      <c r="C279" s="1"/>
      <c r="D279" s="1"/>
      <c r="E279" s="1" t="s">
        <v>497</v>
      </c>
      <c r="F279" s="1" t="s">
        <v>5307</v>
      </c>
      <c r="G279" s="1">
        <v>0</v>
      </c>
    </row>
    <row r="280" spans="1:7" x14ac:dyDescent="0.25">
      <c r="A280" s="1"/>
      <c r="B280" s="1"/>
      <c r="C280" s="1"/>
      <c r="D280" s="1"/>
      <c r="E280" s="1" t="s">
        <v>499</v>
      </c>
      <c r="F280" s="1" t="s">
        <v>5306</v>
      </c>
      <c r="G280" s="1">
        <v>0</v>
      </c>
    </row>
    <row r="281" spans="1:7" x14ac:dyDescent="0.25">
      <c r="A281" s="1"/>
      <c r="B281" s="1"/>
      <c r="C281" s="1"/>
      <c r="D281" s="1"/>
      <c r="E281" s="1" t="s">
        <v>4878</v>
      </c>
      <c r="F281" s="1" t="s">
        <v>5305</v>
      </c>
      <c r="G281" s="1">
        <v>0</v>
      </c>
    </row>
    <row r="282" spans="1:7" x14ac:dyDescent="0.25">
      <c r="A282" s="1"/>
      <c r="B282" s="1"/>
      <c r="C282" s="1"/>
      <c r="D282" s="1"/>
      <c r="E282" s="1" t="s">
        <v>4895</v>
      </c>
      <c r="F282" s="1" t="s">
        <v>5304</v>
      </c>
      <c r="G282" s="1">
        <v>0</v>
      </c>
    </row>
    <row r="283" spans="1:7" x14ac:dyDescent="0.25">
      <c r="A283" s="1"/>
      <c r="B283" s="1"/>
      <c r="C283" s="1"/>
      <c r="D283" s="1"/>
      <c r="E283" s="1" t="s">
        <v>5082</v>
      </c>
      <c r="F283" s="1" t="s">
        <v>5303</v>
      </c>
      <c r="G283" s="1">
        <v>0</v>
      </c>
    </row>
    <row r="284" spans="1:7" x14ac:dyDescent="0.25">
      <c r="A284" s="1"/>
      <c r="B284" s="1"/>
      <c r="C284" s="1"/>
      <c r="D284" s="1"/>
      <c r="E284" s="1" t="s">
        <v>5269</v>
      </c>
      <c r="F284" s="1" t="s">
        <v>5302</v>
      </c>
      <c r="G284" s="1">
        <v>0</v>
      </c>
    </row>
    <row r="285" spans="1:7" x14ac:dyDescent="0.25">
      <c r="A285" s="1"/>
      <c r="B285" s="1"/>
      <c r="C285" s="1"/>
      <c r="D285" s="1"/>
      <c r="E285" s="1" t="s">
        <v>4983</v>
      </c>
      <c r="F285" s="1" t="s">
        <v>5301</v>
      </c>
      <c r="G285" s="1">
        <v>0</v>
      </c>
    </row>
    <row r="286" spans="1:7" x14ac:dyDescent="0.25">
      <c r="A286" s="1"/>
      <c r="B286" s="1"/>
      <c r="C286" s="1"/>
      <c r="D286" s="1"/>
      <c r="E286" s="1" t="s">
        <v>4891</v>
      </c>
      <c r="F286" s="1" t="s">
        <v>5300</v>
      </c>
      <c r="G286" s="1">
        <v>0</v>
      </c>
    </row>
    <row r="287" spans="1:7" x14ac:dyDescent="0.25">
      <c r="A287" s="1"/>
      <c r="B287" s="1"/>
      <c r="C287" s="1"/>
      <c r="D287" s="1"/>
      <c r="E287" s="1" t="s">
        <v>4889</v>
      </c>
      <c r="F287" s="1" t="s">
        <v>5299</v>
      </c>
      <c r="G287" s="1">
        <v>0</v>
      </c>
    </row>
    <row r="288" spans="1:7" x14ac:dyDescent="0.25">
      <c r="A288" s="1"/>
      <c r="B288" s="1"/>
      <c r="C288" s="1"/>
      <c r="D288" s="1"/>
      <c r="E288" s="1" t="s">
        <v>5298</v>
      </c>
      <c r="F288" s="1" t="s">
        <v>5297</v>
      </c>
      <c r="G288" s="1">
        <v>0</v>
      </c>
    </row>
    <row r="289" spans="1:7" x14ac:dyDescent="0.25">
      <c r="A289" s="1"/>
      <c r="B289" s="1"/>
      <c r="C289" s="1"/>
      <c r="D289" s="1"/>
      <c r="E289" s="1" t="s">
        <v>2482</v>
      </c>
      <c r="F289" s="1" t="s">
        <v>5296</v>
      </c>
      <c r="G289" s="1">
        <v>0</v>
      </c>
    </row>
    <row r="290" spans="1:7" x14ac:dyDescent="0.25">
      <c r="A290" s="1"/>
      <c r="B290" s="1"/>
      <c r="C290" s="1"/>
      <c r="D290" s="1"/>
      <c r="E290" s="1" t="s">
        <v>4893</v>
      </c>
      <c r="F290" s="1" t="s">
        <v>5295</v>
      </c>
      <c r="G290" s="1">
        <v>0</v>
      </c>
    </row>
    <row r="291" spans="1:7" x14ac:dyDescent="0.25">
      <c r="A291" s="1"/>
      <c r="B291" s="1"/>
      <c r="C291" s="1"/>
      <c r="D291" s="1"/>
      <c r="E291" s="1" t="s">
        <v>4889</v>
      </c>
      <c r="F291" s="1" t="s">
        <v>5294</v>
      </c>
      <c r="G291" s="1">
        <v>0</v>
      </c>
    </row>
    <row r="292" spans="1:7" x14ac:dyDescent="0.25">
      <c r="A292" s="1"/>
      <c r="B292" s="1"/>
      <c r="C292" s="1"/>
      <c r="D292" s="1"/>
      <c r="E292" s="1" t="s">
        <v>5293</v>
      </c>
      <c r="F292" s="1" t="s">
        <v>5292</v>
      </c>
      <c r="G292" s="1">
        <v>0</v>
      </c>
    </row>
    <row r="293" spans="1:7" x14ac:dyDescent="0.25">
      <c r="A293" s="1"/>
      <c r="B293" s="1"/>
      <c r="C293" s="1"/>
      <c r="D293" s="1"/>
      <c r="E293" s="1" t="s">
        <v>495</v>
      </c>
      <c r="F293" s="1" t="s">
        <v>5291</v>
      </c>
      <c r="G293" s="1">
        <v>0</v>
      </c>
    </row>
    <row r="294" spans="1:7" x14ac:dyDescent="0.25">
      <c r="A294" s="1"/>
      <c r="B294" s="1"/>
      <c r="C294" s="1"/>
      <c r="D294" s="1"/>
      <c r="E294" s="1" t="s">
        <v>497</v>
      </c>
      <c r="F294" s="1" t="s">
        <v>5290</v>
      </c>
      <c r="G294" s="1">
        <v>0</v>
      </c>
    </row>
    <row r="295" spans="1:7" x14ac:dyDescent="0.25">
      <c r="A295" s="1"/>
      <c r="B295" s="1"/>
      <c r="C295" s="1"/>
      <c r="D295" s="1"/>
      <c r="E295" s="1" t="s">
        <v>5256</v>
      </c>
      <c r="F295" s="1" t="s">
        <v>5289</v>
      </c>
      <c r="G295" s="1">
        <v>0</v>
      </c>
    </row>
    <row r="296" spans="1:7" x14ac:dyDescent="0.25">
      <c r="A296" s="1"/>
      <c r="B296" s="1"/>
      <c r="C296" s="1"/>
      <c r="D296" s="1"/>
      <c r="E296" s="1" t="s">
        <v>968</v>
      </c>
      <c r="F296" s="1" t="s">
        <v>5288</v>
      </c>
      <c r="G296" s="1">
        <v>0</v>
      </c>
    </row>
    <row r="297" spans="1:7" x14ac:dyDescent="0.25">
      <c r="A297" s="1"/>
      <c r="B297" s="1"/>
      <c r="C297" s="1"/>
      <c r="D297" s="1"/>
      <c r="E297" s="1" t="s">
        <v>5252</v>
      </c>
      <c r="F297" s="1" t="s">
        <v>5287</v>
      </c>
      <c r="G297" s="1">
        <v>0</v>
      </c>
    </row>
    <row r="298" spans="1:7" x14ac:dyDescent="0.25">
      <c r="A298" s="1"/>
      <c r="B298" s="1"/>
      <c r="C298" s="1"/>
      <c r="D298" s="1"/>
      <c r="E298" s="1" t="s">
        <v>541</v>
      </c>
      <c r="F298" s="1" t="s">
        <v>5286</v>
      </c>
      <c r="G298" s="1">
        <v>0</v>
      </c>
    </row>
    <row r="299" spans="1:7" x14ac:dyDescent="0.25">
      <c r="A299" s="1"/>
      <c r="B299" s="1"/>
      <c r="C299" s="1"/>
      <c r="D299" s="1"/>
      <c r="E299" s="1" t="s">
        <v>912</v>
      </c>
      <c r="F299" s="1" t="s">
        <v>5285</v>
      </c>
      <c r="G299" s="1">
        <v>0</v>
      </c>
    </row>
    <row r="300" spans="1:7" x14ac:dyDescent="0.25">
      <c r="A300" s="1"/>
      <c r="B300" s="1"/>
      <c r="C300" s="1"/>
      <c r="D300" s="1"/>
      <c r="E300" s="1" t="s">
        <v>4895</v>
      </c>
      <c r="F300" s="1" t="s">
        <v>5284</v>
      </c>
      <c r="G300" s="1">
        <v>0</v>
      </c>
    </row>
    <row r="301" spans="1:7" x14ac:dyDescent="0.25">
      <c r="A301" s="1"/>
      <c r="B301" s="1"/>
      <c r="C301" s="1"/>
      <c r="D301" s="1"/>
      <c r="E301" s="1" t="s">
        <v>4893</v>
      </c>
      <c r="F301" s="1" t="s">
        <v>5283</v>
      </c>
      <c r="G301" s="1">
        <v>0</v>
      </c>
    </row>
    <row r="302" spans="1:7" x14ac:dyDescent="0.25">
      <c r="A302" s="1"/>
      <c r="B302" s="1"/>
      <c r="C302" s="1"/>
      <c r="D302" s="1"/>
      <c r="E302" s="1" t="s">
        <v>4891</v>
      </c>
      <c r="F302" s="1" t="s">
        <v>5282</v>
      </c>
      <c r="G302" s="1">
        <v>0</v>
      </c>
    </row>
    <row r="303" spans="1:7" x14ac:dyDescent="0.25">
      <c r="A303" s="1"/>
      <c r="B303" s="1"/>
      <c r="C303" s="1"/>
      <c r="D303" s="1"/>
      <c r="E303" s="1" t="s">
        <v>4887</v>
      </c>
      <c r="F303" s="1" t="s">
        <v>5281</v>
      </c>
      <c r="G303" s="1">
        <v>0</v>
      </c>
    </row>
    <row r="304" spans="1:7" x14ac:dyDescent="0.25">
      <c r="A304" s="1"/>
      <c r="B304" s="1"/>
      <c r="C304" s="1"/>
      <c r="D304" s="1"/>
      <c r="E304" s="1" t="s">
        <v>2482</v>
      </c>
      <c r="F304" s="1" t="s">
        <v>5280</v>
      </c>
      <c r="G304" s="1">
        <v>0</v>
      </c>
    </row>
    <row r="305" spans="1:7" x14ac:dyDescent="0.25">
      <c r="A305" s="1"/>
      <c r="B305" s="1"/>
      <c r="C305" s="1"/>
      <c r="D305" s="1"/>
      <c r="E305" s="1" t="s">
        <v>4889</v>
      </c>
      <c r="F305" s="1" t="s">
        <v>5279</v>
      </c>
      <c r="G305" s="1">
        <v>0</v>
      </c>
    </row>
    <row r="306" spans="1:7" x14ac:dyDescent="0.25">
      <c r="A306" s="1"/>
      <c r="B306" s="1"/>
      <c r="C306" s="1"/>
      <c r="D306" s="1"/>
      <c r="E306" s="1" t="s">
        <v>4884</v>
      </c>
      <c r="F306" s="1" t="s">
        <v>5278</v>
      </c>
      <c r="G306" s="1">
        <v>0</v>
      </c>
    </row>
    <row r="307" spans="1:7" x14ac:dyDescent="0.25">
      <c r="A307" s="1"/>
      <c r="B307" s="1"/>
      <c r="C307" s="1"/>
      <c r="D307" s="1"/>
      <c r="E307" s="1" t="s">
        <v>495</v>
      </c>
      <c r="F307" s="1" t="s">
        <v>5277</v>
      </c>
      <c r="G307" s="1">
        <v>0</v>
      </c>
    </row>
    <row r="308" spans="1:7" x14ac:dyDescent="0.25">
      <c r="A308" s="1"/>
      <c r="B308" s="1"/>
      <c r="C308" s="1"/>
      <c r="D308" s="1"/>
      <c r="E308" s="1" t="s">
        <v>497</v>
      </c>
      <c r="F308" s="1" t="s">
        <v>5276</v>
      </c>
      <c r="G308" s="1">
        <v>0</v>
      </c>
    </row>
    <row r="309" spans="1:7" x14ac:dyDescent="0.25">
      <c r="A309" s="1"/>
      <c r="B309" s="1"/>
      <c r="C309" s="1"/>
      <c r="D309" s="1"/>
      <c r="E309" s="1" t="s">
        <v>499</v>
      </c>
      <c r="F309" s="1" t="s">
        <v>5275</v>
      </c>
      <c r="G309" s="1">
        <v>0</v>
      </c>
    </row>
    <row r="310" spans="1:7" x14ac:dyDescent="0.25">
      <c r="A310" s="1"/>
      <c r="B310" s="1"/>
      <c r="C310" s="1"/>
      <c r="D310" s="1"/>
      <c r="E310" s="1" t="s">
        <v>501</v>
      </c>
      <c r="F310" s="1" t="s">
        <v>5274</v>
      </c>
      <c r="G310" s="1">
        <v>0</v>
      </c>
    </row>
    <row r="311" spans="1:7" x14ac:dyDescent="0.25">
      <c r="A311" s="1"/>
      <c r="B311" s="1"/>
      <c r="C311" s="1"/>
      <c r="D311" s="1"/>
      <c r="E311" s="1" t="s">
        <v>4878</v>
      </c>
      <c r="F311" s="1" t="s">
        <v>5273</v>
      </c>
      <c r="G311" s="1">
        <v>0</v>
      </c>
    </row>
    <row r="312" spans="1:7" x14ac:dyDescent="0.25">
      <c r="A312" s="1"/>
      <c r="B312" s="1"/>
      <c r="C312" s="1"/>
      <c r="D312" s="1"/>
      <c r="E312" s="1" t="s">
        <v>4878</v>
      </c>
      <c r="F312" s="1" t="s">
        <v>5272</v>
      </c>
      <c r="G312" s="1">
        <v>0</v>
      </c>
    </row>
    <row r="313" spans="1:7" x14ac:dyDescent="0.25">
      <c r="A313" s="1"/>
      <c r="B313" s="1"/>
      <c r="C313" s="1"/>
      <c r="D313" s="1"/>
      <c r="E313" s="1" t="s">
        <v>4895</v>
      </c>
      <c r="F313" s="1" t="s">
        <v>5271</v>
      </c>
      <c r="G313" s="1">
        <v>0</v>
      </c>
    </row>
    <row r="314" spans="1:7" x14ac:dyDescent="0.25">
      <c r="A314" s="1"/>
      <c r="B314" s="1"/>
      <c r="C314" s="1"/>
      <c r="D314" s="1"/>
      <c r="E314" s="1" t="s">
        <v>5082</v>
      </c>
      <c r="F314" s="1" t="s">
        <v>5270</v>
      </c>
      <c r="G314" s="1">
        <v>0</v>
      </c>
    </row>
    <row r="315" spans="1:7" x14ac:dyDescent="0.25">
      <c r="A315" s="1"/>
      <c r="B315" s="1"/>
      <c r="C315" s="1"/>
      <c r="D315" s="1"/>
      <c r="E315" s="1" t="s">
        <v>5269</v>
      </c>
      <c r="F315" s="1" t="s">
        <v>5268</v>
      </c>
      <c r="G315" s="1">
        <v>0</v>
      </c>
    </row>
    <row r="316" spans="1:7" x14ac:dyDescent="0.25">
      <c r="A316" s="1"/>
      <c r="B316" s="1"/>
      <c r="C316" s="1"/>
      <c r="D316" s="1"/>
      <c r="E316" s="1" t="s">
        <v>4983</v>
      </c>
      <c r="F316" s="1" t="s">
        <v>5267</v>
      </c>
      <c r="G316" s="1">
        <v>0</v>
      </c>
    </row>
    <row r="317" spans="1:7" x14ac:dyDescent="0.25">
      <c r="A317" s="1"/>
      <c r="B317" s="1"/>
      <c r="C317" s="1"/>
      <c r="D317" s="1"/>
      <c r="E317" s="1" t="s">
        <v>4891</v>
      </c>
      <c r="F317" s="1" t="s">
        <v>5266</v>
      </c>
      <c r="G317" s="1">
        <v>0</v>
      </c>
    </row>
    <row r="318" spans="1:7" x14ac:dyDescent="0.25">
      <c r="A318" s="1"/>
      <c r="B318" s="1"/>
      <c r="C318" s="1"/>
      <c r="D318" s="1"/>
      <c r="E318" s="1" t="s">
        <v>4887</v>
      </c>
      <c r="F318" s="1" t="s">
        <v>5265</v>
      </c>
      <c r="G318" s="1">
        <v>0</v>
      </c>
    </row>
    <row r="319" spans="1:7" x14ac:dyDescent="0.25">
      <c r="A319" s="1"/>
      <c r="B319" s="1"/>
      <c r="C319" s="1"/>
      <c r="D319" s="1"/>
      <c r="E319" s="1" t="s">
        <v>2482</v>
      </c>
      <c r="F319" s="1" t="s">
        <v>5264</v>
      </c>
      <c r="G319" s="1">
        <v>0</v>
      </c>
    </row>
    <row r="320" spans="1:7" x14ac:dyDescent="0.25">
      <c r="A320" s="1"/>
      <c r="B320" s="1"/>
      <c r="C320" s="1"/>
      <c r="D320" s="1"/>
      <c r="E320" s="1" t="s">
        <v>4893</v>
      </c>
      <c r="F320" s="1" t="s">
        <v>5263</v>
      </c>
      <c r="G320" s="1">
        <v>0</v>
      </c>
    </row>
    <row r="321" spans="1:7" x14ac:dyDescent="0.25">
      <c r="A321" s="1"/>
      <c r="B321" s="1"/>
      <c r="C321" s="1"/>
      <c r="D321" s="1"/>
      <c r="E321" s="1" t="s">
        <v>5262</v>
      </c>
      <c r="F321" s="1" t="s">
        <v>5261</v>
      </c>
      <c r="G321" s="1">
        <v>0</v>
      </c>
    </row>
    <row r="322" spans="1:7" x14ac:dyDescent="0.25">
      <c r="A322" s="1"/>
      <c r="B322" s="1"/>
      <c r="C322" s="1"/>
      <c r="D322" s="1"/>
      <c r="E322" s="1" t="s">
        <v>4884</v>
      </c>
      <c r="F322" s="1" t="s">
        <v>5260</v>
      </c>
      <c r="G322" s="1">
        <v>0</v>
      </c>
    </row>
    <row r="323" spans="1:7" x14ac:dyDescent="0.25">
      <c r="A323" s="1"/>
      <c r="B323" s="1"/>
      <c r="C323" s="1"/>
      <c r="D323" s="1"/>
      <c r="E323" s="1" t="s">
        <v>1075</v>
      </c>
      <c r="F323" s="1" t="s">
        <v>5259</v>
      </c>
      <c r="G323" s="1">
        <v>0</v>
      </c>
    </row>
    <row r="324" spans="1:7" x14ac:dyDescent="0.25">
      <c r="A324" s="1"/>
      <c r="B324" s="1"/>
      <c r="C324" s="1"/>
      <c r="D324" s="1"/>
      <c r="E324" s="1" t="s">
        <v>497</v>
      </c>
      <c r="F324" s="1" t="s">
        <v>5258</v>
      </c>
      <c r="G324" s="1">
        <v>0</v>
      </c>
    </row>
    <row r="325" spans="1:7" x14ac:dyDescent="0.25">
      <c r="A325" s="1"/>
      <c r="B325" s="1"/>
      <c r="C325" s="1"/>
      <c r="D325" s="1"/>
      <c r="E325" s="1" t="s">
        <v>499</v>
      </c>
      <c r="F325" s="1" t="s">
        <v>5257</v>
      </c>
      <c r="G325" s="1">
        <v>0</v>
      </c>
    </row>
    <row r="326" spans="1:7" x14ac:dyDescent="0.25">
      <c r="A326" s="1"/>
      <c r="B326" s="1"/>
      <c r="C326" s="1"/>
      <c r="D326" s="1"/>
      <c r="E326" s="1" t="s">
        <v>5256</v>
      </c>
      <c r="F326" s="1" t="s">
        <v>5255</v>
      </c>
      <c r="G326" s="1">
        <v>0</v>
      </c>
    </row>
    <row r="327" spans="1:7" x14ac:dyDescent="0.25">
      <c r="A327" s="1"/>
      <c r="B327" s="1"/>
      <c r="C327" s="1"/>
      <c r="D327" s="1"/>
      <c r="E327" s="1" t="s">
        <v>5254</v>
      </c>
      <c r="F327" s="1" t="s">
        <v>5253</v>
      </c>
      <c r="G327" s="1">
        <v>0</v>
      </c>
    </row>
    <row r="328" spans="1:7" x14ac:dyDescent="0.25">
      <c r="A328" s="1"/>
      <c r="B328" s="1"/>
      <c r="C328" s="1"/>
      <c r="D328" s="1"/>
      <c r="E328" s="1" t="s">
        <v>5252</v>
      </c>
      <c r="F328" s="1" t="s">
        <v>5251</v>
      </c>
      <c r="G328" s="1">
        <v>0</v>
      </c>
    </row>
    <row r="329" spans="1:7" x14ac:dyDescent="0.25">
      <c r="A329" s="1"/>
      <c r="B329" s="1"/>
      <c r="C329" s="1"/>
      <c r="D329" s="1"/>
      <c r="E329" s="1" t="s">
        <v>541</v>
      </c>
      <c r="F329" s="1" t="s">
        <v>5250</v>
      </c>
      <c r="G329" s="1">
        <v>0</v>
      </c>
    </row>
    <row r="330" spans="1:7" x14ac:dyDescent="0.25">
      <c r="A330" s="1"/>
      <c r="B330" s="1"/>
      <c r="C330" s="1"/>
      <c r="D330" s="1"/>
      <c r="E330" s="1" t="s">
        <v>912</v>
      </c>
      <c r="F330" s="1" t="s">
        <v>5249</v>
      </c>
      <c r="G330" s="1">
        <v>0</v>
      </c>
    </row>
    <row r="331" spans="1:7" x14ac:dyDescent="0.25">
      <c r="A331" s="1"/>
      <c r="B331" s="1"/>
      <c r="C331" s="1"/>
      <c r="D331" s="1"/>
      <c r="E331" s="1" t="s">
        <v>4947</v>
      </c>
      <c r="F331" s="1" t="s">
        <v>5248</v>
      </c>
      <c r="G331" s="1"/>
    </row>
    <row r="332" spans="1:7" x14ac:dyDescent="0.25">
      <c r="A332" s="1"/>
      <c r="B332" s="1"/>
      <c r="C332" s="1"/>
      <c r="D332" s="1"/>
      <c r="E332" s="1" t="s">
        <v>4987</v>
      </c>
      <c r="F332" s="1" t="s">
        <v>5247</v>
      </c>
      <c r="G332" s="1">
        <v>0</v>
      </c>
    </row>
    <row r="333" spans="1:7" x14ac:dyDescent="0.25">
      <c r="A333" s="1"/>
      <c r="B333" s="1"/>
      <c r="C333" s="1"/>
      <c r="D333" s="1"/>
      <c r="E333" s="1" t="s">
        <v>497</v>
      </c>
      <c r="F333" s="1" t="s">
        <v>5246</v>
      </c>
      <c r="G333" s="1">
        <v>0</v>
      </c>
    </row>
    <row r="334" spans="1:7" x14ac:dyDescent="0.25">
      <c r="A334" s="1"/>
      <c r="B334" s="1"/>
      <c r="C334" s="1"/>
      <c r="D334" s="1"/>
      <c r="E334" s="1" t="s">
        <v>499</v>
      </c>
      <c r="F334" s="1" t="s">
        <v>5245</v>
      </c>
      <c r="G334" s="1">
        <v>0</v>
      </c>
    </row>
    <row r="335" spans="1:7" x14ac:dyDescent="0.25">
      <c r="A335" s="1"/>
      <c r="B335" s="1"/>
      <c r="C335" s="1"/>
      <c r="D335" s="1"/>
      <c r="E335" s="1" t="s">
        <v>2482</v>
      </c>
      <c r="F335" s="1" t="s">
        <v>5244</v>
      </c>
      <c r="G335" s="1">
        <v>0</v>
      </c>
    </row>
    <row r="336" spans="1:7" x14ac:dyDescent="0.25">
      <c r="A336" s="1"/>
      <c r="B336" s="1"/>
      <c r="C336" s="1"/>
      <c r="D336" s="1"/>
      <c r="E336" s="1" t="s">
        <v>4921</v>
      </c>
      <c r="F336" s="1" t="s">
        <v>5243</v>
      </c>
      <c r="G336" s="1">
        <v>0</v>
      </c>
    </row>
    <row r="337" spans="1:7" x14ac:dyDescent="0.25">
      <c r="A337" s="1"/>
      <c r="B337" s="1"/>
      <c r="C337" s="1"/>
      <c r="D337" s="1"/>
      <c r="E337" s="1" t="s">
        <v>4893</v>
      </c>
      <c r="F337" s="1" t="s">
        <v>5242</v>
      </c>
      <c r="G337" s="1">
        <v>0</v>
      </c>
    </row>
    <row r="338" spans="1:7" x14ac:dyDescent="0.25">
      <c r="A338" s="1"/>
      <c r="B338" s="1"/>
      <c r="C338" s="1"/>
      <c r="D338" s="1"/>
      <c r="E338" s="1" t="s">
        <v>5012</v>
      </c>
      <c r="F338" s="1" t="s">
        <v>5241</v>
      </c>
      <c r="G338" s="1">
        <v>0</v>
      </c>
    </row>
    <row r="339" spans="1:7" x14ac:dyDescent="0.25">
      <c r="A339" s="1"/>
      <c r="B339" s="1"/>
      <c r="C339" s="1"/>
      <c r="D339" s="1"/>
      <c r="E339" s="1" t="s">
        <v>4916</v>
      </c>
      <c r="F339" s="1" t="s">
        <v>5240</v>
      </c>
      <c r="G339" s="1">
        <v>0</v>
      </c>
    </row>
    <row r="340" spans="1:7" x14ac:dyDescent="0.25">
      <c r="A340" s="1"/>
      <c r="B340" s="1"/>
      <c r="C340" s="1"/>
      <c r="D340" s="1"/>
      <c r="E340" s="1" t="s">
        <v>5239</v>
      </c>
      <c r="F340" s="1" t="s">
        <v>5238</v>
      </c>
      <c r="G340" s="1">
        <v>0</v>
      </c>
    </row>
    <row r="341" spans="1:7" x14ac:dyDescent="0.25">
      <c r="A341" s="1"/>
      <c r="B341" s="1"/>
      <c r="C341" s="1"/>
      <c r="D341" s="1"/>
      <c r="E341" s="1" t="s">
        <v>497</v>
      </c>
      <c r="F341" s="1" t="s">
        <v>5237</v>
      </c>
      <c r="G341" s="1">
        <v>0</v>
      </c>
    </row>
    <row r="342" spans="1:7" x14ac:dyDescent="0.25">
      <c r="A342" s="1"/>
      <c r="B342" s="1"/>
      <c r="C342" s="1"/>
      <c r="D342" s="1"/>
      <c r="E342" s="1" t="s">
        <v>499</v>
      </c>
      <c r="F342" s="1" t="s">
        <v>5236</v>
      </c>
      <c r="G342" s="1">
        <v>0</v>
      </c>
    </row>
    <row r="343" spans="1:7" x14ac:dyDescent="0.25">
      <c r="A343" s="1"/>
      <c r="B343" s="1"/>
      <c r="C343" s="1"/>
      <c r="D343" s="1"/>
      <c r="E343" s="1" t="s">
        <v>501</v>
      </c>
      <c r="F343" s="1" t="s">
        <v>5235</v>
      </c>
      <c r="G343" s="1">
        <v>0</v>
      </c>
    </row>
    <row r="344" spans="1:7" x14ac:dyDescent="0.25">
      <c r="A344" s="1"/>
      <c r="B344" s="1"/>
      <c r="C344" s="1"/>
      <c r="D344" s="1"/>
      <c r="E344" s="1" t="s">
        <v>968</v>
      </c>
      <c r="F344" s="1" t="s">
        <v>5234</v>
      </c>
      <c r="G344" s="1">
        <v>0</v>
      </c>
    </row>
    <row r="345" spans="1:7" x14ac:dyDescent="0.25">
      <c r="A345" s="1"/>
      <c r="B345" s="1"/>
      <c r="C345" s="1"/>
      <c r="D345" s="1"/>
      <c r="E345" s="1" t="s">
        <v>4878</v>
      </c>
      <c r="F345" s="1" t="s">
        <v>5233</v>
      </c>
      <c r="G345" s="1">
        <v>0</v>
      </c>
    </row>
    <row r="346" spans="1:7" x14ac:dyDescent="0.25">
      <c r="A346" s="1"/>
      <c r="B346" s="1"/>
      <c r="C346" s="1"/>
      <c r="D346" s="1"/>
      <c r="E346" s="1" t="s">
        <v>5094</v>
      </c>
      <c r="F346" s="1" t="s">
        <v>5232</v>
      </c>
      <c r="G346" s="1">
        <v>0</v>
      </c>
    </row>
    <row r="347" spans="1:7" x14ac:dyDescent="0.25">
      <c r="A347" s="1"/>
      <c r="B347" s="1"/>
      <c r="C347" s="1"/>
      <c r="D347" s="1"/>
      <c r="E347" s="1" t="s">
        <v>5092</v>
      </c>
      <c r="F347" s="1" t="s">
        <v>5231</v>
      </c>
      <c r="G347" s="1">
        <v>0</v>
      </c>
    </row>
    <row r="348" spans="1:7" x14ac:dyDescent="0.25">
      <c r="A348" s="1"/>
      <c r="B348" s="1"/>
      <c r="C348" s="1"/>
      <c r="D348" s="1"/>
      <c r="E348" s="1" t="s">
        <v>5090</v>
      </c>
      <c r="F348" s="1" t="s">
        <v>5230</v>
      </c>
      <c r="G348" s="1">
        <v>0</v>
      </c>
    </row>
    <row r="349" spans="1:7" x14ac:dyDescent="0.25">
      <c r="A349" s="1"/>
      <c r="B349" s="1"/>
      <c r="C349" s="1"/>
      <c r="D349" s="1"/>
      <c r="E349" s="1" t="s">
        <v>5088</v>
      </c>
      <c r="F349" s="1" t="s">
        <v>5229</v>
      </c>
      <c r="G349" s="1">
        <v>0</v>
      </c>
    </row>
    <row r="350" spans="1:7" x14ac:dyDescent="0.25">
      <c r="A350" s="1"/>
      <c r="B350" s="1"/>
      <c r="C350" s="1"/>
      <c r="D350" s="1"/>
      <c r="E350" s="1" t="s">
        <v>5086</v>
      </c>
      <c r="F350" s="1" t="s">
        <v>5228</v>
      </c>
      <c r="G350" s="1">
        <v>0</v>
      </c>
    </row>
    <row r="351" spans="1:7" x14ac:dyDescent="0.25">
      <c r="A351" s="1"/>
      <c r="B351" s="1"/>
      <c r="C351" s="1"/>
      <c r="D351" s="1"/>
      <c r="E351" s="1" t="s">
        <v>5154</v>
      </c>
      <c r="F351" s="1" t="s">
        <v>5227</v>
      </c>
      <c r="G351" s="1">
        <v>0</v>
      </c>
    </row>
    <row r="352" spans="1:7" x14ac:dyDescent="0.25">
      <c r="A352" s="1"/>
      <c r="B352" s="1"/>
      <c r="C352" s="1"/>
      <c r="D352" s="1"/>
      <c r="E352" s="1" t="s">
        <v>5082</v>
      </c>
      <c r="F352" s="1" t="s">
        <v>5226</v>
      </c>
      <c r="G352" s="1">
        <v>0</v>
      </c>
    </row>
    <row r="353" spans="1:7" x14ac:dyDescent="0.25">
      <c r="A353" s="1"/>
      <c r="B353" s="1"/>
      <c r="C353" s="1"/>
      <c r="D353" s="1"/>
      <c r="E353" s="1" t="s">
        <v>5080</v>
      </c>
      <c r="F353" s="1" t="s">
        <v>5225</v>
      </c>
      <c r="G353" s="1">
        <v>0</v>
      </c>
    </row>
    <row r="354" spans="1:7" x14ac:dyDescent="0.25">
      <c r="A354" s="1"/>
      <c r="B354" s="1"/>
      <c r="C354" s="1"/>
      <c r="D354" s="1"/>
      <c r="E354" s="1" t="s">
        <v>2482</v>
      </c>
      <c r="F354" s="1" t="s">
        <v>5224</v>
      </c>
      <c r="G354" s="1">
        <v>0</v>
      </c>
    </row>
    <row r="355" spans="1:7" x14ac:dyDescent="0.25">
      <c r="A355" s="1"/>
      <c r="B355" s="1"/>
      <c r="C355" s="1"/>
      <c r="D355" s="1"/>
      <c r="E355" s="1" t="s">
        <v>4889</v>
      </c>
      <c r="F355" s="1" t="s">
        <v>5223</v>
      </c>
      <c r="G355" s="1">
        <v>0</v>
      </c>
    </row>
    <row r="356" spans="1:7" x14ac:dyDescent="0.25">
      <c r="A356" s="1"/>
      <c r="B356" s="1"/>
      <c r="C356" s="1"/>
      <c r="D356" s="1"/>
      <c r="E356" s="1" t="s">
        <v>1075</v>
      </c>
      <c r="F356" s="1" t="s">
        <v>5222</v>
      </c>
      <c r="G356" s="1">
        <v>0</v>
      </c>
    </row>
    <row r="357" spans="1:7" x14ac:dyDescent="0.25">
      <c r="A357" s="1"/>
      <c r="B357" s="1"/>
      <c r="C357" s="1"/>
      <c r="D357" s="1"/>
      <c r="E357" s="1" t="s">
        <v>497</v>
      </c>
      <c r="F357" s="1" t="s">
        <v>5221</v>
      </c>
      <c r="G357" s="1">
        <v>0</v>
      </c>
    </row>
    <row r="358" spans="1:7" x14ac:dyDescent="0.25">
      <c r="A358" s="1"/>
      <c r="B358" s="1"/>
      <c r="C358" s="1"/>
      <c r="D358" s="1"/>
      <c r="E358" s="1" t="s">
        <v>499</v>
      </c>
      <c r="F358" s="1" t="s">
        <v>5220</v>
      </c>
      <c r="G358" s="1">
        <v>0</v>
      </c>
    </row>
    <row r="359" spans="1:7" x14ac:dyDescent="0.25">
      <c r="A359" s="1"/>
      <c r="B359" s="1"/>
      <c r="C359" s="1"/>
      <c r="D359" s="1"/>
      <c r="E359" s="1" t="s">
        <v>4878</v>
      </c>
      <c r="F359" s="1" t="s">
        <v>5219</v>
      </c>
      <c r="G359" s="1">
        <v>0</v>
      </c>
    </row>
    <row r="360" spans="1:7" x14ac:dyDescent="0.25">
      <c r="A360" s="1"/>
      <c r="B360" s="1"/>
      <c r="C360" s="1"/>
      <c r="D360" s="1"/>
      <c r="E360" s="1" t="s">
        <v>5094</v>
      </c>
      <c r="F360" s="1" t="s">
        <v>5218</v>
      </c>
      <c r="G360" s="1">
        <v>0</v>
      </c>
    </row>
    <row r="361" spans="1:7" x14ac:dyDescent="0.25">
      <c r="A361" s="1"/>
      <c r="B361" s="1"/>
      <c r="C361" s="1"/>
      <c r="D361" s="1"/>
      <c r="E361" s="1" t="s">
        <v>5158</v>
      </c>
      <c r="F361" s="1" t="s">
        <v>5217</v>
      </c>
      <c r="G361" s="1">
        <v>0</v>
      </c>
    </row>
    <row r="362" spans="1:7" x14ac:dyDescent="0.25">
      <c r="A362" s="1"/>
      <c r="B362" s="1"/>
      <c r="C362" s="1"/>
      <c r="D362" s="1"/>
      <c r="E362" s="1" t="s">
        <v>5216</v>
      </c>
      <c r="F362" s="1" t="s">
        <v>5215</v>
      </c>
      <c r="G362" s="1">
        <v>0</v>
      </c>
    </row>
    <row r="363" spans="1:7" x14ac:dyDescent="0.25">
      <c r="A363" s="1"/>
      <c r="B363" s="1"/>
      <c r="C363" s="1"/>
      <c r="D363" s="1"/>
      <c r="E363" s="1" t="s">
        <v>5088</v>
      </c>
      <c r="F363" s="1" t="s">
        <v>5214</v>
      </c>
      <c r="G363" s="1">
        <v>0</v>
      </c>
    </row>
    <row r="364" spans="1:7" x14ac:dyDescent="0.25">
      <c r="A364" s="1"/>
      <c r="B364" s="1"/>
      <c r="C364" s="1"/>
      <c r="D364" s="1"/>
      <c r="E364" s="1" t="s">
        <v>5086</v>
      </c>
      <c r="F364" s="1" t="s">
        <v>5213</v>
      </c>
      <c r="G364" s="1">
        <v>0</v>
      </c>
    </row>
    <row r="365" spans="1:7" x14ac:dyDescent="0.25">
      <c r="A365" s="1"/>
      <c r="B365" s="1"/>
      <c r="C365" s="1"/>
      <c r="D365" s="1"/>
      <c r="E365" s="1" t="s">
        <v>5154</v>
      </c>
      <c r="F365" s="1" t="s">
        <v>5212</v>
      </c>
      <c r="G365" s="1">
        <v>0</v>
      </c>
    </row>
    <row r="366" spans="1:7" x14ac:dyDescent="0.25">
      <c r="A366" s="1"/>
      <c r="B366" s="1"/>
      <c r="C366" s="1"/>
      <c r="D366" s="1"/>
      <c r="E366" s="1" t="s">
        <v>5082</v>
      </c>
      <c r="F366" s="1" t="s">
        <v>5211</v>
      </c>
      <c r="G366" s="1">
        <v>0</v>
      </c>
    </row>
    <row r="367" spans="1:7" x14ac:dyDescent="0.25">
      <c r="A367" s="1"/>
      <c r="B367" s="1"/>
      <c r="C367" s="1"/>
      <c r="D367" s="1"/>
      <c r="E367" s="1" t="s">
        <v>5080</v>
      </c>
      <c r="F367" s="1" t="s">
        <v>5210</v>
      </c>
      <c r="G367" s="1">
        <v>0</v>
      </c>
    </row>
    <row r="368" spans="1:7" x14ac:dyDescent="0.25">
      <c r="A368" s="1"/>
      <c r="B368" s="1"/>
      <c r="C368" s="1"/>
      <c r="D368" s="1"/>
      <c r="E368" s="1" t="s">
        <v>2482</v>
      </c>
      <c r="F368" s="1" t="s">
        <v>5209</v>
      </c>
      <c r="G368" s="1">
        <v>0</v>
      </c>
    </row>
    <row r="369" spans="1:7" x14ac:dyDescent="0.25">
      <c r="A369" s="1"/>
      <c r="B369" s="1"/>
      <c r="C369" s="1"/>
      <c r="D369" s="1"/>
      <c r="E369" s="1" t="s">
        <v>5208</v>
      </c>
      <c r="F369" s="1" t="s">
        <v>5207</v>
      </c>
      <c r="G369" s="1"/>
    </row>
    <row r="370" spans="1:7" x14ac:dyDescent="0.25">
      <c r="A370" s="1"/>
      <c r="B370" s="1"/>
      <c r="C370" s="1"/>
      <c r="D370" s="1"/>
      <c r="E370" s="1" t="s">
        <v>5206</v>
      </c>
      <c r="F370" s="1" t="s">
        <v>5205</v>
      </c>
      <c r="G370" s="1"/>
    </row>
    <row r="371" spans="1:7" x14ac:dyDescent="0.25">
      <c r="A371" s="1"/>
      <c r="B371" s="1"/>
      <c r="C371" s="1"/>
      <c r="D371" s="1"/>
      <c r="E371" s="1" t="s">
        <v>4889</v>
      </c>
      <c r="F371" s="1" t="s">
        <v>5204</v>
      </c>
      <c r="G371" s="1">
        <v>0</v>
      </c>
    </row>
    <row r="372" spans="1:7" x14ac:dyDescent="0.25">
      <c r="A372" s="1"/>
      <c r="B372" s="1"/>
      <c r="C372" s="1"/>
      <c r="D372" s="1"/>
      <c r="E372" s="1" t="s">
        <v>495</v>
      </c>
      <c r="F372" s="1" t="s">
        <v>5203</v>
      </c>
      <c r="G372" s="1">
        <v>0</v>
      </c>
    </row>
    <row r="373" spans="1:7" x14ac:dyDescent="0.25">
      <c r="A373" s="1"/>
      <c r="B373" s="1"/>
      <c r="C373" s="1"/>
      <c r="D373" s="1"/>
      <c r="E373" s="1" t="s">
        <v>497</v>
      </c>
      <c r="F373" s="1" t="s">
        <v>5202</v>
      </c>
      <c r="G373" s="1">
        <v>0</v>
      </c>
    </row>
    <row r="374" spans="1:7" x14ac:dyDescent="0.25">
      <c r="A374" s="1"/>
      <c r="B374" s="1"/>
      <c r="C374" s="1"/>
      <c r="D374" s="1"/>
      <c r="E374" s="1" t="s">
        <v>5201</v>
      </c>
      <c r="F374" s="1" t="s">
        <v>5200</v>
      </c>
      <c r="G374" s="1"/>
    </row>
    <row r="375" spans="1:7" x14ac:dyDescent="0.25">
      <c r="A375" s="1"/>
      <c r="B375" s="1"/>
      <c r="C375" s="1"/>
      <c r="D375" s="1"/>
      <c r="E375" s="1" t="s">
        <v>4878</v>
      </c>
      <c r="F375" s="1" t="s">
        <v>5199</v>
      </c>
      <c r="G375" s="1">
        <v>0</v>
      </c>
    </row>
    <row r="376" spans="1:7" x14ac:dyDescent="0.25">
      <c r="A376" s="1"/>
      <c r="B376" s="1"/>
      <c r="C376" s="1"/>
      <c r="D376" s="1"/>
      <c r="E376" s="1" t="s">
        <v>5094</v>
      </c>
      <c r="F376" s="1" t="s">
        <v>5198</v>
      </c>
      <c r="G376" s="1">
        <v>0</v>
      </c>
    </row>
    <row r="377" spans="1:7" x14ac:dyDescent="0.25">
      <c r="A377" s="1"/>
      <c r="B377" s="1"/>
      <c r="C377" s="1"/>
      <c r="D377" s="1"/>
      <c r="E377" s="1" t="s">
        <v>5158</v>
      </c>
      <c r="F377" s="1" t="s">
        <v>5197</v>
      </c>
      <c r="G377" s="1">
        <v>0</v>
      </c>
    </row>
    <row r="378" spans="1:7" x14ac:dyDescent="0.25">
      <c r="A378" s="1"/>
      <c r="B378" s="1"/>
      <c r="C378" s="1"/>
      <c r="D378" s="1"/>
      <c r="E378" s="1" t="s">
        <v>5196</v>
      </c>
      <c r="F378" s="1" t="s">
        <v>5195</v>
      </c>
      <c r="G378" s="1">
        <v>0</v>
      </c>
    </row>
    <row r="379" spans="1:7" x14ac:dyDescent="0.25">
      <c r="A379" s="1"/>
      <c r="B379" s="1"/>
      <c r="C379" s="1"/>
      <c r="D379" s="1"/>
      <c r="E379" s="1" t="s">
        <v>5088</v>
      </c>
      <c r="F379" s="1" t="s">
        <v>5194</v>
      </c>
      <c r="G379" s="1">
        <v>0</v>
      </c>
    </row>
    <row r="380" spans="1:7" x14ac:dyDescent="0.25">
      <c r="A380" s="1"/>
      <c r="B380" s="1"/>
      <c r="C380" s="1"/>
      <c r="D380" s="1"/>
      <c r="E380" s="1" t="s">
        <v>5086</v>
      </c>
      <c r="F380" s="1" t="s">
        <v>5193</v>
      </c>
      <c r="G380" s="1">
        <v>0</v>
      </c>
    </row>
    <row r="381" spans="1:7" x14ac:dyDescent="0.25">
      <c r="A381" s="1"/>
      <c r="B381" s="1"/>
      <c r="C381" s="1"/>
      <c r="D381" s="1"/>
      <c r="E381" s="1" t="s">
        <v>5154</v>
      </c>
      <c r="F381" s="1" t="s">
        <v>5192</v>
      </c>
      <c r="G381" s="1">
        <v>0</v>
      </c>
    </row>
    <row r="382" spans="1:7" x14ac:dyDescent="0.25">
      <c r="A382" s="1"/>
      <c r="B382" s="1"/>
      <c r="C382" s="1"/>
      <c r="D382" s="1"/>
      <c r="E382" s="1" t="s">
        <v>5082</v>
      </c>
      <c r="F382" s="1" t="s">
        <v>5191</v>
      </c>
      <c r="G382" s="1">
        <v>0</v>
      </c>
    </row>
    <row r="383" spans="1:7" x14ac:dyDescent="0.25">
      <c r="A383" s="1"/>
      <c r="B383" s="1"/>
      <c r="C383" s="1"/>
      <c r="D383" s="1"/>
      <c r="E383" s="1" t="s">
        <v>5080</v>
      </c>
      <c r="F383" s="1" t="s">
        <v>5190</v>
      </c>
      <c r="G383" s="1">
        <v>0</v>
      </c>
    </row>
    <row r="384" spans="1:7" x14ac:dyDescent="0.25">
      <c r="A384" s="1"/>
      <c r="B384" s="1"/>
      <c r="C384" s="1"/>
      <c r="D384" s="1"/>
      <c r="E384" s="1" t="s">
        <v>2482</v>
      </c>
      <c r="F384" s="1" t="s">
        <v>5189</v>
      </c>
      <c r="G384" s="1">
        <v>0</v>
      </c>
    </row>
    <row r="385" spans="1:7" x14ac:dyDescent="0.25">
      <c r="A385" s="1"/>
      <c r="B385" s="1"/>
      <c r="C385" s="1"/>
      <c r="D385" s="1"/>
      <c r="E385" s="1" t="s">
        <v>4889</v>
      </c>
      <c r="F385" s="1" t="s">
        <v>5188</v>
      </c>
      <c r="G385" s="1">
        <v>0</v>
      </c>
    </row>
    <row r="386" spans="1:7" x14ac:dyDescent="0.25">
      <c r="A386" s="1"/>
      <c r="B386" s="1"/>
      <c r="C386" s="1"/>
      <c r="D386" s="1"/>
      <c r="E386" s="1" t="s">
        <v>495</v>
      </c>
      <c r="F386" s="1" t="s">
        <v>5187</v>
      </c>
      <c r="G386" s="1">
        <v>0</v>
      </c>
    </row>
    <row r="387" spans="1:7" x14ac:dyDescent="0.25">
      <c r="A387" s="1"/>
      <c r="B387" s="1"/>
      <c r="C387" s="1"/>
      <c r="D387" s="1"/>
      <c r="E387" s="1" t="s">
        <v>497</v>
      </c>
      <c r="F387" s="1" t="s">
        <v>5186</v>
      </c>
      <c r="G387" s="1">
        <v>0</v>
      </c>
    </row>
    <row r="388" spans="1:7" x14ac:dyDescent="0.25">
      <c r="A388" s="1"/>
      <c r="B388" s="1"/>
      <c r="C388" s="1"/>
      <c r="D388" s="1"/>
      <c r="E388" s="1" t="s">
        <v>4943</v>
      </c>
      <c r="F388" s="1" t="s">
        <v>5185</v>
      </c>
      <c r="G388" s="1">
        <v>0</v>
      </c>
    </row>
    <row r="389" spans="1:7" x14ac:dyDescent="0.25">
      <c r="A389" s="1"/>
      <c r="B389" s="1"/>
      <c r="C389" s="1"/>
      <c r="D389" s="1"/>
      <c r="E389" s="1" t="s">
        <v>4965</v>
      </c>
      <c r="F389" s="1" t="s">
        <v>5184</v>
      </c>
      <c r="G389" s="1">
        <v>0</v>
      </c>
    </row>
    <row r="390" spans="1:7" x14ac:dyDescent="0.25">
      <c r="A390" s="1"/>
      <c r="B390" s="1"/>
      <c r="C390" s="1"/>
      <c r="D390" s="1"/>
      <c r="E390" s="1" t="s">
        <v>497</v>
      </c>
      <c r="F390" s="1" t="s">
        <v>5183</v>
      </c>
      <c r="G390" s="1">
        <v>0</v>
      </c>
    </row>
    <row r="391" spans="1:7" x14ac:dyDescent="0.25">
      <c r="A391" s="1"/>
      <c r="B391" s="1"/>
      <c r="C391" s="1"/>
      <c r="D391" s="1"/>
      <c r="E391" s="1" t="s">
        <v>499</v>
      </c>
      <c r="F391" s="1" t="s">
        <v>5182</v>
      </c>
      <c r="G391" s="1">
        <v>0</v>
      </c>
    </row>
    <row r="392" spans="1:7" x14ac:dyDescent="0.25">
      <c r="A392" s="1"/>
      <c r="B392" s="1"/>
      <c r="C392" s="1"/>
      <c r="D392" s="1"/>
      <c r="E392" s="1" t="s">
        <v>501</v>
      </c>
      <c r="F392" s="1" t="s">
        <v>5181</v>
      </c>
      <c r="G392" s="1">
        <v>0</v>
      </c>
    </row>
    <row r="393" spans="1:7" x14ac:dyDescent="0.25">
      <c r="A393" s="1"/>
      <c r="B393" s="1"/>
      <c r="C393" s="1"/>
      <c r="D393" s="1"/>
      <c r="E393" s="1" t="s">
        <v>2482</v>
      </c>
      <c r="F393" s="1" t="s">
        <v>5180</v>
      </c>
      <c r="G393" s="1">
        <v>0</v>
      </c>
    </row>
    <row r="394" spans="1:7" x14ac:dyDescent="0.25">
      <c r="A394" s="1"/>
      <c r="B394" s="1"/>
      <c r="C394" s="1"/>
      <c r="D394" s="1"/>
      <c r="E394" s="1" t="s">
        <v>4987</v>
      </c>
      <c r="F394" s="1" t="s">
        <v>5179</v>
      </c>
      <c r="G394" s="1">
        <v>0</v>
      </c>
    </row>
    <row r="395" spans="1:7" x14ac:dyDescent="0.25">
      <c r="A395" s="1"/>
      <c r="B395" s="1"/>
      <c r="C395" s="1"/>
      <c r="D395" s="1"/>
      <c r="E395" s="1" t="s">
        <v>497</v>
      </c>
      <c r="F395" s="1" t="s">
        <v>5178</v>
      </c>
      <c r="G395" s="1">
        <v>0</v>
      </c>
    </row>
    <row r="396" spans="1:7" x14ac:dyDescent="0.25">
      <c r="A396" s="1"/>
      <c r="B396" s="1"/>
      <c r="C396" s="1"/>
      <c r="D396" s="1"/>
      <c r="E396" s="1" t="s">
        <v>499</v>
      </c>
      <c r="F396" s="1" t="s">
        <v>5177</v>
      </c>
      <c r="G396" s="1">
        <v>0</v>
      </c>
    </row>
    <row r="397" spans="1:7" x14ac:dyDescent="0.25">
      <c r="A397" s="1"/>
      <c r="B397" s="1"/>
      <c r="C397" s="1"/>
      <c r="D397" s="1"/>
      <c r="E397" s="1" t="s">
        <v>2482</v>
      </c>
      <c r="F397" s="1" t="s">
        <v>5176</v>
      </c>
      <c r="G397" s="1">
        <v>0</v>
      </c>
    </row>
    <row r="398" spans="1:7" x14ac:dyDescent="0.25">
      <c r="A398" s="1"/>
      <c r="B398" s="1"/>
      <c r="C398" s="1"/>
      <c r="D398" s="1"/>
      <c r="E398" s="1" t="s">
        <v>5175</v>
      </c>
      <c r="F398" s="1" t="s">
        <v>5174</v>
      </c>
      <c r="G398" s="1">
        <v>0</v>
      </c>
    </row>
    <row r="399" spans="1:7" x14ac:dyDescent="0.25">
      <c r="A399" s="1"/>
      <c r="B399" s="1"/>
      <c r="C399" s="1"/>
      <c r="D399" s="1"/>
      <c r="E399" s="1" t="s">
        <v>4965</v>
      </c>
      <c r="F399" s="1" t="s">
        <v>5173</v>
      </c>
      <c r="G399" s="1">
        <v>0</v>
      </c>
    </row>
    <row r="400" spans="1:7" x14ac:dyDescent="0.25">
      <c r="A400" s="1"/>
      <c r="B400" s="1"/>
      <c r="C400" s="1"/>
      <c r="D400" s="1"/>
      <c r="E400" s="1" t="s">
        <v>497</v>
      </c>
      <c r="F400" s="1" t="s">
        <v>5172</v>
      </c>
      <c r="G400" s="1">
        <v>0</v>
      </c>
    </row>
    <row r="401" spans="1:7" x14ac:dyDescent="0.25">
      <c r="A401" s="1"/>
      <c r="B401" s="1"/>
      <c r="C401" s="1"/>
      <c r="D401" s="1"/>
      <c r="E401" s="1" t="s">
        <v>501</v>
      </c>
      <c r="F401" s="1" t="s">
        <v>5171</v>
      </c>
      <c r="G401" s="1">
        <v>0</v>
      </c>
    </row>
    <row r="402" spans="1:7" x14ac:dyDescent="0.25">
      <c r="A402" s="1"/>
      <c r="B402" s="1"/>
      <c r="C402" s="1"/>
      <c r="D402" s="1"/>
      <c r="E402" s="1" t="s">
        <v>2482</v>
      </c>
      <c r="F402" s="1" t="s">
        <v>5170</v>
      </c>
      <c r="G402" s="1">
        <v>0</v>
      </c>
    </row>
    <row r="403" spans="1:7" x14ac:dyDescent="0.25">
      <c r="A403" s="1"/>
      <c r="B403" s="1"/>
      <c r="C403" s="1"/>
      <c r="D403" s="1"/>
      <c r="E403" s="1" t="s">
        <v>5033</v>
      </c>
      <c r="F403" s="1" t="s">
        <v>5169</v>
      </c>
      <c r="G403" s="1">
        <v>0</v>
      </c>
    </row>
    <row r="404" spans="1:7" x14ac:dyDescent="0.25">
      <c r="A404" s="1"/>
      <c r="B404" s="1"/>
      <c r="C404" s="1"/>
      <c r="D404" s="1"/>
      <c r="E404" s="1" t="s">
        <v>5158</v>
      </c>
      <c r="F404" s="1" t="s">
        <v>5168</v>
      </c>
      <c r="G404" s="1">
        <v>0</v>
      </c>
    </row>
    <row r="405" spans="1:7" x14ac:dyDescent="0.25">
      <c r="A405" s="1"/>
      <c r="B405" s="1"/>
      <c r="C405" s="1"/>
      <c r="D405" s="1"/>
      <c r="E405" s="1" t="s">
        <v>4985</v>
      </c>
      <c r="F405" s="1" t="s">
        <v>5167</v>
      </c>
      <c r="G405" s="1">
        <v>0</v>
      </c>
    </row>
    <row r="406" spans="1:7" x14ac:dyDescent="0.25">
      <c r="A406" s="1"/>
      <c r="B406" s="1"/>
      <c r="C406" s="1"/>
      <c r="D406" s="1"/>
      <c r="E406" s="1" t="s">
        <v>4983</v>
      </c>
      <c r="F406" s="1" t="s">
        <v>5166</v>
      </c>
      <c r="G406" s="1">
        <v>0</v>
      </c>
    </row>
    <row r="407" spans="1:7" x14ac:dyDescent="0.25">
      <c r="A407" s="1"/>
      <c r="B407" s="1"/>
      <c r="C407" s="1"/>
      <c r="D407" s="1"/>
      <c r="E407" s="1" t="s">
        <v>5165</v>
      </c>
      <c r="F407" s="1" t="s">
        <v>5164</v>
      </c>
      <c r="G407" s="1">
        <v>0</v>
      </c>
    </row>
    <row r="408" spans="1:7" x14ac:dyDescent="0.25">
      <c r="A408" s="1"/>
      <c r="B408" s="1"/>
      <c r="C408" s="1"/>
      <c r="D408" s="1"/>
      <c r="E408" s="1" t="s">
        <v>5163</v>
      </c>
      <c r="F408" s="1" t="s">
        <v>5162</v>
      </c>
      <c r="G408" s="1">
        <v>0</v>
      </c>
    </row>
    <row r="409" spans="1:7" x14ac:dyDescent="0.25">
      <c r="A409" s="1"/>
      <c r="B409" s="1"/>
      <c r="C409" s="1"/>
      <c r="D409" s="1"/>
      <c r="E409" s="1" t="s">
        <v>497</v>
      </c>
      <c r="F409" s="1" t="s">
        <v>5161</v>
      </c>
      <c r="G409" s="1">
        <v>0</v>
      </c>
    </row>
    <row r="410" spans="1:7" x14ac:dyDescent="0.25">
      <c r="A410" s="1"/>
      <c r="B410" s="1"/>
      <c r="C410" s="1"/>
      <c r="D410" s="1"/>
      <c r="E410" s="1" t="s">
        <v>499</v>
      </c>
      <c r="F410" s="1" t="s">
        <v>5160</v>
      </c>
      <c r="G410" s="1">
        <v>0</v>
      </c>
    </row>
    <row r="411" spans="1:7" x14ac:dyDescent="0.25">
      <c r="A411" s="1"/>
      <c r="B411" s="1"/>
      <c r="C411" s="1"/>
      <c r="D411" s="1"/>
      <c r="E411" s="1" t="s">
        <v>5033</v>
      </c>
      <c r="F411" s="1" t="s">
        <v>5159</v>
      </c>
      <c r="G411" s="1">
        <v>0</v>
      </c>
    </row>
    <row r="412" spans="1:7" x14ac:dyDescent="0.25">
      <c r="A412" s="1"/>
      <c r="B412" s="1"/>
      <c r="C412" s="1"/>
      <c r="D412" s="1"/>
      <c r="E412" s="1" t="s">
        <v>5158</v>
      </c>
      <c r="F412" s="1" t="s">
        <v>5157</v>
      </c>
      <c r="G412" s="1">
        <v>0</v>
      </c>
    </row>
    <row r="413" spans="1:7" x14ac:dyDescent="0.25">
      <c r="A413" s="1"/>
      <c r="B413" s="1"/>
      <c r="C413" s="1"/>
      <c r="D413" s="1"/>
      <c r="E413" s="1" t="s">
        <v>4985</v>
      </c>
      <c r="F413" s="1" t="s">
        <v>5156</v>
      </c>
      <c r="G413" s="1">
        <v>0</v>
      </c>
    </row>
    <row r="414" spans="1:7" x14ac:dyDescent="0.25">
      <c r="A414" s="1"/>
      <c r="B414" s="1"/>
      <c r="C414" s="1"/>
      <c r="D414" s="1"/>
      <c r="E414" s="1" t="s">
        <v>4983</v>
      </c>
      <c r="F414" s="1" t="s">
        <v>5155</v>
      </c>
      <c r="G414" s="1">
        <v>0</v>
      </c>
    </row>
    <row r="415" spans="1:7" x14ac:dyDescent="0.25">
      <c r="A415" s="1"/>
      <c r="B415" s="1"/>
      <c r="C415" s="1"/>
      <c r="D415" s="1"/>
      <c r="E415" s="1" t="s">
        <v>5154</v>
      </c>
      <c r="F415" s="1" t="s">
        <v>5153</v>
      </c>
      <c r="G415" s="1">
        <v>0</v>
      </c>
    </row>
    <row r="416" spans="1:7" x14ac:dyDescent="0.25">
      <c r="A416" s="1"/>
      <c r="B416" s="1"/>
      <c r="C416" s="1"/>
      <c r="D416" s="1"/>
      <c r="E416" s="1" t="s">
        <v>5080</v>
      </c>
      <c r="F416" s="1" t="s">
        <v>5152</v>
      </c>
      <c r="G416" s="1">
        <v>0</v>
      </c>
    </row>
    <row r="417" spans="1:7" x14ac:dyDescent="0.25">
      <c r="A417" s="1"/>
      <c r="B417" s="1"/>
      <c r="C417" s="1"/>
      <c r="D417" s="1"/>
      <c r="E417" s="1" t="s">
        <v>497</v>
      </c>
      <c r="F417" s="1" t="s">
        <v>5151</v>
      </c>
      <c r="G417" s="1">
        <v>0</v>
      </c>
    </row>
    <row r="418" spans="1:7" x14ac:dyDescent="0.25">
      <c r="A418" s="1"/>
      <c r="B418" s="1"/>
      <c r="C418" s="1"/>
      <c r="D418" s="1"/>
      <c r="E418" s="1" t="s">
        <v>5133</v>
      </c>
      <c r="F418" s="1" t="s">
        <v>5150</v>
      </c>
      <c r="G418" s="1">
        <v>0</v>
      </c>
    </row>
    <row r="419" spans="1:7" x14ac:dyDescent="0.25">
      <c r="A419" s="1"/>
      <c r="B419" s="1"/>
      <c r="C419" s="1"/>
      <c r="D419" s="1"/>
      <c r="E419" s="1" t="s">
        <v>4987</v>
      </c>
      <c r="F419" s="1" t="s">
        <v>5149</v>
      </c>
      <c r="G419" s="1">
        <v>0</v>
      </c>
    </row>
    <row r="420" spans="1:7" x14ac:dyDescent="0.25">
      <c r="A420" s="1"/>
      <c r="B420" s="1"/>
      <c r="C420" s="1"/>
      <c r="D420" s="1"/>
      <c r="E420" s="1" t="s">
        <v>5041</v>
      </c>
      <c r="F420" s="1" t="s">
        <v>5148</v>
      </c>
      <c r="G420" s="1">
        <v>0</v>
      </c>
    </row>
    <row r="421" spans="1:7" x14ac:dyDescent="0.25">
      <c r="A421" s="1"/>
      <c r="B421" s="1"/>
      <c r="C421" s="1"/>
      <c r="D421" s="1"/>
      <c r="E421" s="1" t="s">
        <v>4983</v>
      </c>
      <c r="F421" s="1" t="s">
        <v>5147</v>
      </c>
      <c r="G421" s="1">
        <v>0</v>
      </c>
    </row>
    <row r="422" spans="1:7" x14ac:dyDescent="0.25">
      <c r="A422" s="1"/>
      <c r="B422" s="1"/>
      <c r="C422" s="1"/>
      <c r="D422" s="1"/>
      <c r="E422" s="1" t="s">
        <v>4900</v>
      </c>
      <c r="F422" s="1" t="s">
        <v>5146</v>
      </c>
      <c r="G422" s="1">
        <v>0</v>
      </c>
    </row>
    <row r="423" spans="1:7" x14ac:dyDescent="0.25">
      <c r="A423" s="1"/>
      <c r="B423" s="1"/>
      <c r="C423" s="1"/>
      <c r="D423" s="1"/>
      <c r="E423" s="1" t="s">
        <v>4977</v>
      </c>
      <c r="F423" s="1" t="s">
        <v>5145</v>
      </c>
      <c r="G423" s="1">
        <v>0</v>
      </c>
    </row>
    <row r="424" spans="1:7" x14ac:dyDescent="0.25">
      <c r="A424" s="1"/>
      <c r="B424" s="1"/>
      <c r="C424" s="1"/>
      <c r="D424" s="1"/>
      <c r="E424" s="1" t="s">
        <v>497</v>
      </c>
      <c r="F424" s="1" t="s">
        <v>5144</v>
      </c>
      <c r="G424" s="1">
        <v>0</v>
      </c>
    </row>
    <row r="425" spans="1:7" x14ac:dyDescent="0.25">
      <c r="A425" s="1"/>
      <c r="B425" s="1"/>
      <c r="C425" s="1"/>
      <c r="D425" s="1"/>
      <c r="E425" s="1" t="s">
        <v>5033</v>
      </c>
      <c r="F425" s="1" t="s">
        <v>5143</v>
      </c>
      <c r="G425" s="1">
        <v>0</v>
      </c>
    </row>
    <row r="426" spans="1:7" x14ac:dyDescent="0.25">
      <c r="A426" s="1"/>
      <c r="B426" s="1"/>
      <c r="C426" s="1"/>
      <c r="D426" s="1"/>
      <c r="E426" s="1" t="s">
        <v>5043</v>
      </c>
      <c r="F426" s="1" t="s">
        <v>5142</v>
      </c>
      <c r="G426" s="1">
        <v>0</v>
      </c>
    </row>
    <row r="427" spans="1:7" x14ac:dyDescent="0.25">
      <c r="A427" s="1"/>
      <c r="B427" s="1"/>
      <c r="C427" s="1"/>
      <c r="D427" s="1"/>
      <c r="E427" s="1" t="s">
        <v>5110</v>
      </c>
      <c r="F427" s="1" t="s">
        <v>5141</v>
      </c>
      <c r="G427" s="1">
        <v>0</v>
      </c>
    </row>
    <row r="428" spans="1:7" x14ac:dyDescent="0.25">
      <c r="A428" s="1"/>
      <c r="B428" s="1"/>
      <c r="C428" s="1"/>
      <c r="D428" s="1"/>
      <c r="E428" s="1" t="s">
        <v>4983</v>
      </c>
      <c r="F428" s="1" t="s">
        <v>5140</v>
      </c>
      <c r="G428" s="1">
        <v>0</v>
      </c>
    </row>
    <row r="429" spans="1:7" x14ac:dyDescent="0.25">
      <c r="A429" s="1"/>
      <c r="B429" s="1"/>
      <c r="C429" s="1"/>
      <c r="D429" s="1"/>
      <c r="E429" s="1" t="s">
        <v>4981</v>
      </c>
      <c r="F429" s="1" t="s">
        <v>5139</v>
      </c>
      <c r="G429" s="1">
        <v>0</v>
      </c>
    </row>
    <row r="430" spans="1:7" x14ac:dyDescent="0.25">
      <c r="A430" s="1"/>
      <c r="B430" s="1"/>
      <c r="C430" s="1"/>
      <c r="D430" s="1"/>
      <c r="E430" s="1" t="s">
        <v>4914</v>
      </c>
      <c r="F430" s="1" t="s">
        <v>5138</v>
      </c>
      <c r="G430" s="1">
        <v>0</v>
      </c>
    </row>
    <row r="431" spans="1:7" x14ac:dyDescent="0.25">
      <c r="A431" s="1"/>
      <c r="B431" s="1"/>
      <c r="C431" s="1"/>
      <c r="D431" s="1"/>
      <c r="E431" s="1" t="s">
        <v>5137</v>
      </c>
      <c r="F431" s="1" t="s">
        <v>5136</v>
      </c>
      <c r="G431" s="1"/>
    </row>
    <row r="432" spans="1:7" x14ac:dyDescent="0.25">
      <c r="A432" s="1"/>
      <c r="B432" s="1"/>
      <c r="C432" s="1"/>
      <c r="D432" s="1"/>
      <c r="E432" s="1" t="s">
        <v>497</v>
      </c>
      <c r="F432" s="1" t="s">
        <v>5135</v>
      </c>
      <c r="G432" s="1">
        <v>0</v>
      </c>
    </row>
    <row r="433" spans="1:7" x14ac:dyDescent="0.25">
      <c r="A433" s="1"/>
      <c r="B433" s="1"/>
      <c r="C433" s="1"/>
      <c r="D433" s="1"/>
      <c r="E433" s="1" t="s">
        <v>499</v>
      </c>
      <c r="F433" s="1" t="s">
        <v>5134</v>
      </c>
      <c r="G433" s="1">
        <v>0</v>
      </c>
    </row>
    <row r="434" spans="1:7" x14ac:dyDescent="0.25">
      <c r="A434" s="1"/>
      <c r="B434" s="1"/>
      <c r="C434" s="1"/>
      <c r="D434" s="1"/>
      <c r="E434" s="1" t="s">
        <v>5133</v>
      </c>
      <c r="F434" s="1" t="s">
        <v>5132</v>
      </c>
      <c r="G434" s="1">
        <v>0</v>
      </c>
    </row>
    <row r="435" spans="1:7" x14ac:dyDescent="0.25">
      <c r="A435" s="1"/>
      <c r="B435" s="1"/>
      <c r="C435" s="1"/>
      <c r="D435" s="1"/>
      <c r="E435" s="1" t="s">
        <v>5043</v>
      </c>
      <c r="F435" s="1" t="s">
        <v>5131</v>
      </c>
      <c r="G435" s="1">
        <v>0</v>
      </c>
    </row>
    <row r="436" spans="1:7" x14ac:dyDescent="0.25">
      <c r="A436" s="1"/>
      <c r="B436" s="1"/>
      <c r="C436" s="1"/>
      <c r="D436" s="1"/>
      <c r="E436" s="1" t="s">
        <v>5130</v>
      </c>
      <c r="F436" s="1" t="s">
        <v>5129</v>
      </c>
      <c r="G436" s="1">
        <v>0</v>
      </c>
    </row>
    <row r="437" spans="1:7" x14ac:dyDescent="0.25">
      <c r="A437" s="1"/>
      <c r="B437" s="1"/>
      <c r="C437" s="1"/>
      <c r="D437" s="1"/>
      <c r="E437" s="1" t="s">
        <v>4983</v>
      </c>
      <c r="F437" s="1" t="s">
        <v>5128</v>
      </c>
      <c r="G437" s="1">
        <v>0</v>
      </c>
    </row>
    <row r="438" spans="1:7" x14ac:dyDescent="0.25">
      <c r="A438" s="1"/>
      <c r="B438" s="1"/>
      <c r="C438" s="1"/>
      <c r="D438" s="1"/>
      <c r="E438" s="1" t="s">
        <v>4981</v>
      </c>
      <c r="F438" s="1" t="s">
        <v>5127</v>
      </c>
      <c r="G438" s="1">
        <v>0</v>
      </c>
    </row>
    <row r="439" spans="1:7" x14ac:dyDescent="0.25">
      <c r="A439" s="1"/>
      <c r="B439" s="1"/>
      <c r="C439" s="1"/>
      <c r="D439" s="1"/>
      <c r="E439" s="1" t="s">
        <v>4977</v>
      </c>
      <c r="F439" s="1" t="s">
        <v>5126</v>
      </c>
      <c r="G439" s="1">
        <v>0</v>
      </c>
    </row>
    <row r="440" spans="1:7" x14ac:dyDescent="0.25">
      <c r="A440" s="1"/>
      <c r="B440" s="1"/>
      <c r="C440" s="1"/>
      <c r="D440" s="1"/>
      <c r="E440" s="1" t="s">
        <v>497</v>
      </c>
      <c r="F440" s="1" t="s">
        <v>5125</v>
      </c>
      <c r="G440" s="1">
        <v>0</v>
      </c>
    </row>
    <row r="441" spans="1:7" x14ac:dyDescent="0.25">
      <c r="A441" s="1"/>
      <c r="B441" s="1"/>
      <c r="C441" s="1"/>
      <c r="D441" s="1"/>
      <c r="E441" s="1" t="s">
        <v>5124</v>
      </c>
      <c r="F441" s="1" t="s">
        <v>5123</v>
      </c>
      <c r="G441" s="1">
        <v>0</v>
      </c>
    </row>
    <row r="442" spans="1:7" x14ac:dyDescent="0.25">
      <c r="A442" s="1"/>
      <c r="B442" s="1"/>
      <c r="C442" s="1"/>
      <c r="D442" s="1"/>
      <c r="E442" s="1" t="s">
        <v>5122</v>
      </c>
      <c r="F442" s="1" t="s">
        <v>5121</v>
      </c>
      <c r="G442" s="1"/>
    </row>
    <row r="443" spans="1:7" x14ac:dyDescent="0.25">
      <c r="A443" s="1"/>
      <c r="B443" s="1"/>
      <c r="C443" s="1"/>
      <c r="D443" s="1"/>
      <c r="E443" s="1" t="s">
        <v>4906</v>
      </c>
      <c r="F443" s="1" t="s">
        <v>5120</v>
      </c>
      <c r="G443" s="1"/>
    </row>
    <row r="444" spans="1:7" x14ac:dyDescent="0.25">
      <c r="A444" s="1"/>
      <c r="B444" s="1"/>
      <c r="C444" s="1"/>
      <c r="D444" s="1"/>
      <c r="E444" s="1" t="s">
        <v>5119</v>
      </c>
      <c r="F444" s="1" t="s">
        <v>5118</v>
      </c>
      <c r="G444" s="1"/>
    </row>
    <row r="445" spans="1:7" x14ac:dyDescent="0.25">
      <c r="A445" s="1"/>
      <c r="B445" s="1"/>
      <c r="C445" s="1"/>
      <c r="D445" s="1"/>
      <c r="E445" s="1" t="s">
        <v>4902</v>
      </c>
      <c r="F445" s="1" t="s">
        <v>5117</v>
      </c>
      <c r="G445" s="1"/>
    </row>
    <row r="446" spans="1:7" x14ac:dyDescent="0.25">
      <c r="A446" s="1"/>
      <c r="B446" s="1"/>
      <c r="C446" s="1"/>
      <c r="D446" s="1"/>
      <c r="E446" s="1" t="s">
        <v>4929</v>
      </c>
      <c r="F446" s="1" t="s">
        <v>5116</v>
      </c>
      <c r="G446" s="1"/>
    </row>
    <row r="447" spans="1:7" x14ac:dyDescent="0.25">
      <c r="A447" s="1"/>
      <c r="B447" s="1"/>
      <c r="C447" s="1"/>
      <c r="D447" s="1"/>
      <c r="E447" s="1" t="s">
        <v>4927</v>
      </c>
      <c r="F447" s="1" t="s">
        <v>5115</v>
      </c>
      <c r="G447" s="1"/>
    </row>
    <row r="448" spans="1:7" x14ac:dyDescent="0.25">
      <c r="A448" s="1"/>
      <c r="B448" s="1"/>
      <c r="C448" s="1"/>
      <c r="D448" s="1"/>
      <c r="E448" s="1" t="s">
        <v>497</v>
      </c>
      <c r="F448" s="1" t="s">
        <v>5114</v>
      </c>
      <c r="G448" s="1"/>
    </row>
    <row r="449" spans="1:7" x14ac:dyDescent="0.25">
      <c r="A449" s="1"/>
      <c r="B449" s="1"/>
      <c r="C449" s="1"/>
      <c r="D449" s="1"/>
      <c r="E449" s="1" t="s">
        <v>499</v>
      </c>
      <c r="F449" s="1" t="s">
        <v>5113</v>
      </c>
      <c r="G449" s="1"/>
    </row>
    <row r="450" spans="1:7" x14ac:dyDescent="0.25">
      <c r="A450" s="1"/>
      <c r="B450" s="1"/>
      <c r="C450" s="1"/>
      <c r="D450" s="1"/>
      <c r="E450" s="1" t="s">
        <v>5033</v>
      </c>
      <c r="F450" s="1" t="s">
        <v>5112</v>
      </c>
      <c r="G450" s="1">
        <v>0</v>
      </c>
    </row>
    <row r="451" spans="1:7" x14ac:dyDescent="0.25">
      <c r="A451" s="1"/>
      <c r="B451" s="1"/>
      <c r="C451" s="1"/>
      <c r="D451" s="1"/>
      <c r="E451" s="1" t="s">
        <v>4987</v>
      </c>
      <c r="F451" s="1" t="s">
        <v>5111</v>
      </c>
      <c r="G451" s="1">
        <v>0</v>
      </c>
    </row>
    <row r="452" spans="1:7" x14ac:dyDescent="0.25">
      <c r="A452" s="1"/>
      <c r="B452" s="1"/>
      <c r="C452" s="1"/>
      <c r="D452" s="1"/>
      <c r="E452" s="1" t="s">
        <v>5110</v>
      </c>
      <c r="F452" s="1" t="s">
        <v>5109</v>
      </c>
      <c r="G452" s="1">
        <v>0</v>
      </c>
    </row>
    <row r="453" spans="1:7" x14ac:dyDescent="0.25">
      <c r="A453" s="1"/>
      <c r="B453" s="1"/>
      <c r="C453" s="1"/>
      <c r="D453" s="1"/>
      <c r="E453" s="1" t="s">
        <v>4983</v>
      </c>
      <c r="F453" s="1" t="s">
        <v>5108</v>
      </c>
      <c r="G453" s="1">
        <v>0</v>
      </c>
    </row>
    <row r="454" spans="1:7" x14ac:dyDescent="0.25">
      <c r="A454" s="1"/>
      <c r="B454" s="1"/>
      <c r="C454" s="1"/>
      <c r="D454" s="1"/>
      <c r="E454" s="1" t="s">
        <v>4977</v>
      </c>
      <c r="F454" s="1" t="s">
        <v>5107</v>
      </c>
      <c r="G454" s="1">
        <v>0</v>
      </c>
    </row>
    <row r="455" spans="1:7" x14ac:dyDescent="0.25">
      <c r="A455" s="1"/>
      <c r="B455" s="1"/>
      <c r="C455" s="1"/>
      <c r="D455" s="1"/>
      <c r="E455" s="1" t="s">
        <v>4927</v>
      </c>
      <c r="F455" s="1" t="s">
        <v>5106</v>
      </c>
      <c r="G455" s="1">
        <v>0</v>
      </c>
    </row>
    <row r="456" spans="1:7" x14ac:dyDescent="0.25">
      <c r="A456" s="1"/>
      <c r="B456" s="1"/>
      <c r="C456" s="1"/>
      <c r="D456" s="1"/>
      <c r="E456" s="1" t="s">
        <v>497</v>
      </c>
      <c r="F456" s="1" t="s">
        <v>5105</v>
      </c>
      <c r="G456" s="1">
        <v>0</v>
      </c>
    </row>
    <row r="457" spans="1:7" x14ac:dyDescent="0.25">
      <c r="A457" s="1"/>
      <c r="B457" s="1"/>
      <c r="C457" s="1"/>
      <c r="D457" s="1"/>
      <c r="E457" s="1" t="s">
        <v>4987</v>
      </c>
      <c r="F457" s="1" t="s">
        <v>5104</v>
      </c>
      <c r="G457" s="1">
        <v>0</v>
      </c>
    </row>
    <row r="458" spans="1:7" x14ac:dyDescent="0.25">
      <c r="A458" s="1"/>
      <c r="B458" s="1"/>
      <c r="C458" s="1"/>
      <c r="D458" s="1"/>
      <c r="E458" s="1" t="s">
        <v>497</v>
      </c>
      <c r="F458" s="1" t="s">
        <v>5103</v>
      </c>
      <c r="G458" s="1">
        <v>0</v>
      </c>
    </row>
    <row r="459" spans="1:7" x14ac:dyDescent="0.25">
      <c r="A459" s="1"/>
      <c r="B459" s="1"/>
      <c r="C459" s="1"/>
      <c r="D459" s="1"/>
      <c r="E459" s="1" t="s">
        <v>499</v>
      </c>
      <c r="F459" s="1" t="s">
        <v>5102</v>
      </c>
      <c r="G459" s="1">
        <v>0</v>
      </c>
    </row>
    <row r="460" spans="1:7" x14ac:dyDescent="0.25">
      <c r="A460" s="1"/>
      <c r="B460" s="1"/>
      <c r="C460" s="1"/>
      <c r="D460" s="1"/>
      <c r="E460" s="1" t="s">
        <v>2482</v>
      </c>
      <c r="F460" s="1" t="s">
        <v>5101</v>
      </c>
      <c r="G460" s="1">
        <v>0</v>
      </c>
    </row>
    <row r="461" spans="1:7" x14ac:dyDescent="0.25">
      <c r="A461" s="1"/>
      <c r="B461" s="1"/>
      <c r="C461" s="1"/>
      <c r="D461" s="1"/>
      <c r="E461" s="1" t="s">
        <v>4943</v>
      </c>
      <c r="F461" s="1" t="s">
        <v>5100</v>
      </c>
      <c r="G461" s="1">
        <v>0</v>
      </c>
    </row>
    <row r="462" spans="1:7" x14ac:dyDescent="0.25">
      <c r="A462" s="1"/>
      <c r="B462" s="1"/>
      <c r="C462" s="1"/>
      <c r="D462" s="1"/>
      <c r="E462" s="1" t="s">
        <v>497</v>
      </c>
      <c r="F462" s="1" t="s">
        <v>5099</v>
      </c>
      <c r="G462" s="1">
        <v>0</v>
      </c>
    </row>
    <row r="463" spans="1:7" x14ac:dyDescent="0.25">
      <c r="A463" s="1"/>
      <c r="B463" s="1"/>
      <c r="C463" s="1"/>
      <c r="D463" s="1"/>
      <c r="E463" s="1" t="s">
        <v>501</v>
      </c>
      <c r="F463" s="1" t="s">
        <v>5098</v>
      </c>
      <c r="G463" s="1">
        <v>0</v>
      </c>
    </row>
    <row r="464" spans="1:7" x14ac:dyDescent="0.25">
      <c r="A464" s="1"/>
      <c r="B464" s="1"/>
      <c r="C464" s="1"/>
      <c r="D464" s="1"/>
      <c r="E464" s="1" t="s">
        <v>5097</v>
      </c>
      <c r="F464" s="1" t="s">
        <v>5096</v>
      </c>
      <c r="G464" s="1">
        <v>0</v>
      </c>
    </row>
    <row r="465" spans="1:7" x14ac:dyDescent="0.25">
      <c r="A465" s="1"/>
      <c r="B465" s="1"/>
      <c r="C465" s="1"/>
      <c r="D465" s="1"/>
      <c r="E465" s="1" t="s">
        <v>4878</v>
      </c>
      <c r="F465" s="1" t="s">
        <v>5095</v>
      </c>
      <c r="G465" s="1">
        <v>0</v>
      </c>
    </row>
    <row r="466" spans="1:7" x14ac:dyDescent="0.25">
      <c r="A466" s="1"/>
      <c r="B466" s="1"/>
      <c r="C466" s="1"/>
      <c r="D466" s="1"/>
      <c r="E466" s="1" t="s">
        <v>5094</v>
      </c>
      <c r="F466" s="1" t="s">
        <v>5093</v>
      </c>
      <c r="G466" s="1">
        <v>0</v>
      </c>
    </row>
    <row r="467" spans="1:7" x14ac:dyDescent="0.25">
      <c r="A467" s="1"/>
      <c r="B467" s="1"/>
      <c r="C467" s="1"/>
      <c r="D467" s="1"/>
      <c r="E467" s="1" t="s">
        <v>5092</v>
      </c>
      <c r="F467" s="1" t="s">
        <v>5091</v>
      </c>
      <c r="G467" s="1">
        <v>0</v>
      </c>
    </row>
    <row r="468" spans="1:7" x14ac:dyDescent="0.25">
      <c r="A468" s="1"/>
      <c r="B468" s="1"/>
      <c r="C468" s="1"/>
      <c r="D468" s="1"/>
      <c r="E468" s="1" t="s">
        <v>5090</v>
      </c>
      <c r="F468" s="1" t="s">
        <v>5089</v>
      </c>
      <c r="G468" s="1">
        <v>0</v>
      </c>
    </row>
    <row r="469" spans="1:7" x14ac:dyDescent="0.25">
      <c r="A469" s="1"/>
      <c r="B469" s="1"/>
      <c r="C469" s="1"/>
      <c r="D469" s="1"/>
      <c r="E469" s="1" t="s">
        <v>5088</v>
      </c>
      <c r="F469" s="1" t="s">
        <v>5087</v>
      </c>
      <c r="G469" s="1">
        <v>0</v>
      </c>
    </row>
    <row r="470" spans="1:7" x14ac:dyDescent="0.25">
      <c r="A470" s="1"/>
      <c r="B470" s="1"/>
      <c r="C470" s="1"/>
      <c r="D470" s="1"/>
      <c r="E470" s="1" t="s">
        <v>5086</v>
      </c>
      <c r="F470" s="1" t="s">
        <v>5085</v>
      </c>
      <c r="G470" s="1">
        <v>0</v>
      </c>
    </row>
    <row r="471" spans="1:7" x14ac:dyDescent="0.25">
      <c r="A471" s="1"/>
      <c r="B471" s="1"/>
      <c r="C471" s="1"/>
      <c r="D471" s="1"/>
      <c r="E471" s="1" t="s">
        <v>5084</v>
      </c>
      <c r="F471" s="1" t="s">
        <v>5083</v>
      </c>
      <c r="G471" s="1">
        <v>0</v>
      </c>
    </row>
    <row r="472" spans="1:7" x14ac:dyDescent="0.25">
      <c r="A472" s="1"/>
      <c r="B472" s="1"/>
      <c r="C472" s="1"/>
      <c r="D472" s="1"/>
      <c r="E472" s="1" t="s">
        <v>5082</v>
      </c>
      <c r="F472" s="1" t="s">
        <v>5081</v>
      </c>
      <c r="G472" s="1">
        <v>0</v>
      </c>
    </row>
    <row r="473" spans="1:7" x14ac:dyDescent="0.25">
      <c r="A473" s="1"/>
      <c r="B473" s="1"/>
      <c r="C473" s="1"/>
      <c r="D473" s="1"/>
      <c r="E473" s="1" t="s">
        <v>5080</v>
      </c>
      <c r="F473" s="1" t="s">
        <v>5079</v>
      </c>
      <c r="G473" s="1">
        <v>0</v>
      </c>
    </row>
    <row r="474" spans="1:7" x14ac:dyDescent="0.25">
      <c r="A474" s="1"/>
      <c r="B474" s="1"/>
      <c r="C474" s="1"/>
      <c r="D474" s="1"/>
      <c r="E474" s="1" t="s">
        <v>2482</v>
      </c>
      <c r="F474" s="1" t="s">
        <v>5078</v>
      </c>
      <c r="G474" s="1">
        <v>0</v>
      </c>
    </row>
    <row r="475" spans="1:7" x14ac:dyDescent="0.25">
      <c r="A475" s="1"/>
      <c r="B475" s="1"/>
      <c r="C475" s="1"/>
      <c r="D475" s="1"/>
      <c r="E475" s="1" t="s">
        <v>4889</v>
      </c>
      <c r="F475" s="1" t="s">
        <v>5077</v>
      </c>
      <c r="G475" s="1">
        <v>0</v>
      </c>
    </row>
    <row r="476" spans="1:7" x14ac:dyDescent="0.25">
      <c r="A476" s="1"/>
      <c r="B476" s="1"/>
      <c r="C476" s="1"/>
      <c r="D476" s="1"/>
      <c r="E476" s="1" t="s">
        <v>1075</v>
      </c>
      <c r="F476" s="1" t="s">
        <v>5076</v>
      </c>
      <c r="G476" s="1">
        <v>0</v>
      </c>
    </row>
    <row r="477" spans="1:7" x14ac:dyDescent="0.25">
      <c r="A477" s="1"/>
      <c r="B477" s="1"/>
      <c r="C477" s="1"/>
      <c r="D477" s="1"/>
      <c r="E477" s="1" t="s">
        <v>497</v>
      </c>
      <c r="F477" s="1" t="s">
        <v>5075</v>
      </c>
      <c r="G477" s="1">
        <v>0</v>
      </c>
    </row>
    <row r="478" spans="1:7" x14ac:dyDescent="0.25">
      <c r="A478" s="1"/>
      <c r="B478" s="1"/>
      <c r="C478" s="1"/>
      <c r="D478" s="1"/>
      <c r="E478" s="1" t="s">
        <v>499</v>
      </c>
      <c r="F478" s="1" t="s">
        <v>5074</v>
      </c>
      <c r="G478" s="1">
        <v>0</v>
      </c>
    </row>
    <row r="479" spans="1:7" x14ac:dyDescent="0.25">
      <c r="A479" s="1"/>
      <c r="B479" s="1"/>
      <c r="C479" s="1"/>
      <c r="D479" s="1"/>
      <c r="E479" s="1" t="s">
        <v>5073</v>
      </c>
      <c r="F479" s="1" t="s">
        <v>5072</v>
      </c>
      <c r="G479" s="1">
        <v>0</v>
      </c>
    </row>
    <row r="480" spans="1:7" x14ac:dyDescent="0.25">
      <c r="A480" s="1"/>
      <c r="B480" s="1"/>
      <c r="C480" s="1"/>
      <c r="D480" s="1"/>
      <c r="E480" s="1" t="s">
        <v>5033</v>
      </c>
      <c r="F480" s="1" t="s">
        <v>5071</v>
      </c>
      <c r="G480" s="1">
        <v>0</v>
      </c>
    </row>
    <row r="481" spans="1:7" x14ac:dyDescent="0.25">
      <c r="A481" s="1"/>
      <c r="B481" s="1"/>
      <c r="C481" s="1"/>
      <c r="D481" s="1"/>
      <c r="E481" s="1" t="s">
        <v>5070</v>
      </c>
      <c r="F481" s="1" t="s">
        <v>5069</v>
      </c>
      <c r="G481" s="1">
        <v>0</v>
      </c>
    </row>
    <row r="482" spans="1:7" x14ac:dyDescent="0.25">
      <c r="A482" s="1"/>
      <c r="B482" s="1"/>
      <c r="C482" s="1"/>
      <c r="D482" s="1"/>
      <c r="E482" s="1" t="s">
        <v>4985</v>
      </c>
      <c r="F482" s="1" t="s">
        <v>5068</v>
      </c>
      <c r="G482" s="1">
        <v>0</v>
      </c>
    </row>
    <row r="483" spans="1:7" x14ac:dyDescent="0.25">
      <c r="A483" s="1"/>
      <c r="B483" s="1"/>
      <c r="C483" s="1"/>
      <c r="D483" s="1"/>
      <c r="E483" s="1" t="s">
        <v>4914</v>
      </c>
      <c r="F483" s="1" t="s">
        <v>5067</v>
      </c>
      <c r="G483" s="1">
        <v>0</v>
      </c>
    </row>
    <row r="484" spans="1:7" x14ac:dyDescent="0.25">
      <c r="A484" s="1"/>
      <c r="B484" s="1"/>
      <c r="C484" s="1"/>
      <c r="D484" s="1"/>
      <c r="E484" s="1" t="s">
        <v>497</v>
      </c>
      <c r="F484" s="1" t="s">
        <v>5066</v>
      </c>
      <c r="G484" s="1">
        <v>0</v>
      </c>
    </row>
    <row r="485" spans="1:7" x14ac:dyDescent="0.25">
      <c r="A485" s="1"/>
      <c r="B485" s="1"/>
      <c r="C485" s="1"/>
      <c r="D485" s="1"/>
      <c r="E485" s="1" t="s">
        <v>499</v>
      </c>
      <c r="F485" s="1" t="s">
        <v>5065</v>
      </c>
      <c r="G485" s="1">
        <v>0</v>
      </c>
    </row>
    <row r="486" spans="1:7" x14ac:dyDescent="0.25">
      <c r="A486" s="1"/>
      <c r="B486" s="1"/>
      <c r="C486" s="1"/>
      <c r="D486" s="1"/>
      <c r="E486" s="1" t="s">
        <v>501</v>
      </c>
      <c r="F486" s="1" t="s">
        <v>5064</v>
      </c>
      <c r="G486" s="1">
        <v>0</v>
      </c>
    </row>
    <row r="487" spans="1:7" x14ac:dyDescent="0.25">
      <c r="A487" s="1"/>
      <c r="B487" s="1"/>
      <c r="C487" s="1"/>
      <c r="D487" s="1"/>
      <c r="E487" s="1" t="s">
        <v>968</v>
      </c>
      <c r="F487" s="1" t="s">
        <v>5063</v>
      </c>
      <c r="G487" s="1">
        <v>0</v>
      </c>
    </row>
    <row r="488" spans="1:7" x14ac:dyDescent="0.25">
      <c r="A488" s="1"/>
      <c r="B488" s="1"/>
      <c r="C488" s="1"/>
      <c r="D488" s="1"/>
      <c r="E488" s="1" t="s">
        <v>5062</v>
      </c>
      <c r="F488" s="1" t="s">
        <v>5061</v>
      </c>
      <c r="G488" s="1">
        <v>0</v>
      </c>
    </row>
    <row r="489" spans="1:7" x14ac:dyDescent="0.25">
      <c r="A489" s="1"/>
      <c r="B489" s="1"/>
      <c r="C489" s="1"/>
      <c r="D489" s="1"/>
      <c r="E489" s="1" t="s">
        <v>4965</v>
      </c>
      <c r="F489" s="1" t="s">
        <v>5060</v>
      </c>
      <c r="G489" s="1">
        <v>0</v>
      </c>
    </row>
    <row r="490" spans="1:7" x14ac:dyDescent="0.25">
      <c r="A490" s="1"/>
      <c r="B490" s="1"/>
      <c r="C490" s="1"/>
      <c r="D490" s="1"/>
      <c r="E490" s="1" t="s">
        <v>497</v>
      </c>
      <c r="F490" s="1" t="s">
        <v>5059</v>
      </c>
      <c r="G490" s="1">
        <v>0</v>
      </c>
    </row>
    <row r="491" spans="1:7" x14ac:dyDescent="0.25">
      <c r="A491" s="1"/>
      <c r="B491" s="1"/>
      <c r="C491" s="1"/>
      <c r="D491" s="1"/>
      <c r="E491" s="1" t="s">
        <v>499</v>
      </c>
      <c r="F491" s="1" t="s">
        <v>5058</v>
      </c>
      <c r="G491" s="1">
        <v>0</v>
      </c>
    </row>
    <row r="492" spans="1:7" x14ac:dyDescent="0.25">
      <c r="A492" s="1"/>
      <c r="B492" s="1"/>
      <c r="C492" s="1"/>
      <c r="D492" s="1"/>
      <c r="E492" s="1" t="s">
        <v>501</v>
      </c>
      <c r="F492" s="1" t="s">
        <v>5057</v>
      </c>
      <c r="G492" s="1">
        <v>0</v>
      </c>
    </row>
    <row r="493" spans="1:7" x14ac:dyDescent="0.25">
      <c r="A493" s="1"/>
      <c r="B493" s="1"/>
      <c r="C493" s="1"/>
      <c r="D493" s="1"/>
      <c r="E493" s="1" t="s">
        <v>2482</v>
      </c>
      <c r="F493" s="1" t="s">
        <v>5056</v>
      </c>
      <c r="G493" s="1">
        <v>0</v>
      </c>
    </row>
    <row r="494" spans="1:7" x14ac:dyDescent="0.25">
      <c r="A494" s="1"/>
      <c r="B494" s="1"/>
      <c r="C494" s="1"/>
      <c r="D494" s="1"/>
      <c r="E494" s="1" t="s">
        <v>4989</v>
      </c>
      <c r="F494" s="1" t="s">
        <v>5055</v>
      </c>
      <c r="G494" s="1">
        <v>0</v>
      </c>
    </row>
    <row r="495" spans="1:7" x14ac:dyDescent="0.25">
      <c r="A495" s="1"/>
      <c r="B495" s="1"/>
      <c r="C495" s="1"/>
      <c r="D495" s="1"/>
      <c r="E495" s="1" t="s">
        <v>4987</v>
      </c>
      <c r="F495" s="1" t="s">
        <v>5054</v>
      </c>
      <c r="G495" s="1">
        <v>0</v>
      </c>
    </row>
    <row r="496" spans="1:7" x14ac:dyDescent="0.25">
      <c r="A496" s="1"/>
      <c r="B496" s="1"/>
      <c r="C496" s="1"/>
      <c r="D496" s="1"/>
      <c r="E496" s="1" t="s">
        <v>4916</v>
      </c>
      <c r="F496" s="1" t="s">
        <v>5053</v>
      </c>
      <c r="G496" s="1">
        <v>0</v>
      </c>
    </row>
    <row r="497" spans="1:7" x14ac:dyDescent="0.25">
      <c r="A497" s="1"/>
      <c r="B497" s="1"/>
      <c r="C497" s="1"/>
      <c r="D497" s="1"/>
      <c r="E497" s="1" t="s">
        <v>4983</v>
      </c>
      <c r="F497" s="1" t="s">
        <v>5052</v>
      </c>
      <c r="G497" s="1">
        <v>0</v>
      </c>
    </row>
    <row r="498" spans="1:7" x14ac:dyDescent="0.25">
      <c r="A498" s="1"/>
      <c r="B498" s="1"/>
      <c r="C498" s="1"/>
      <c r="D498" s="1"/>
      <c r="E498" s="1" t="s">
        <v>4981</v>
      </c>
      <c r="F498" s="1" t="s">
        <v>5051</v>
      </c>
      <c r="G498" s="1">
        <v>0</v>
      </c>
    </row>
    <row r="499" spans="1:7" x14ac:dyDescent="0.25">
      <c r="A499" s="1"/>
      <c r="B499" s="1"/>
      <c r="C499" s="1"/>
      <c r="D499" s="1"/>
      <c r="E499" s="1" t="s">
        <v>4931</v>
      </c>
      <c r="F499" s="1" t="s">
        <v>5050</v>
      </c>
      <c r="G499" s="1">
        <v>0</v>
      </c>
    </row>
    <row r="500" spans="1:7" x14ac:dyDescent="0.25">
      <c r="A500" s="1"/>
      <c r="B500" s="1"/>
      <c r="C500" s="1"/>
      <c r="D500" s="1"/>
      <c r="E500" s="1" t="s">
        <v>4977</v>
      </c>
      <c r="F500" s="1" t="s">
        <v>5049</v>
      </c>
      <c r="G500" s="1">
        <v>0</v>
      </c>
    </row>
    <row r="501" spans="1:7" x14ac:dyDescent="0.25">
      <c r="A501" s="1"/>
      <c r="B501" s="1"/>
      <c r="C501" s="1"/>
      <c r="D501" s="1"/>
      <c r="E501" s="1" t="s">
        <v>4927</v>
      </c>
      <c r="F501" s="1" t="s">
        <v>5048</v>
      </c>
      <c r="G501" s="1">
        <v>0</v>
      </c>
    </row>
    <row r="502" spans="1:7" x14ac:dyDescent="0.25">
      <c r="A502" s="1"/>
      <c r="B502" s="1"/>
      <c r="C502" s="1"/>
      <c r="D502" s="1"/>
      <c r="E502" s="1" t="s">
        <v>493</v>
      </c>
      <c r="F502" s="1" t="s">
        <v>5047</v>
      </c>
      <c r="G502" s="1">
        <v>0</v>
      </c>
    </row>
    <row r="503" spans="1:7" x14ac:dyDescent="0.25">
      <c r="A503" s="1"/>
      <c r="B503" s="1"/>
      <c r="C503" s="1"/>
      <c r="D503" s="1"/>
      <c r="E503" s="1" t="s">
        <v>497</v>
      </c>
      <c r="F503" s="1" t="s">
        <v>5046</v>
      </c>
      <c r="G503" s="1">
        <v>0</v>
      </c>
    </row>
    <row r="504" spans="1:7" x14ac:dyDescent="0.25">
      <c r="A504" s="1"/>
      <c r="B504" s="1"/>
      <c r="C504" s="1"/>
      <c r="D504" s="1"/>
      <c r="E504" s="1" t="s">
        <v>5045</v>
      </c>
      <c r="F504" s="1" t="s">
        <v>5044</v>
      </c>
      <c r="G504" s="1">
        <v>0</v>
      </c>
    </row>
    <row r="505" spans="1:7" x14ac:dyDescent="0.25">
      <c r="A505" s="1"/>
      <c r="B505" s="1"/>
      <c r="C505" s="1"/>
      <c r="D505" s="1"/>
      <c r="E505" s="1" t="s">
        <v>5043</v>
      </c>
      <c r="F505" s="1" t="s">
        <v>5042</v>
      </c>
      <c r="G505" s="1">
        <v>0</v>
      </c>
    </row>
    <row r="506" spans="1:7" x14ac:dyDescent="0.25">
      <c r="A506" s="1"/>
      <c r="B506" s="1"/>
      <c r="C506" s="1"/>
      <c r="D506" s="1"/>
      <c r="E506" s="1" t="s">
        <v>5041</v>
      </c>
      <c r="F506" s="1" t="s">
        <v>5040</v>
      </c>
      <c r="G506" s="1">
        <v>0</v>
      </c>
    </row>
    <row r="507" spans="1:7" x14ac:dyDescent="0.25">
      <c r="A507" s="1"/>
      <c r="B507" s="1"/>
      <c r="C507" s="1"/>
      <c r="D507" s="1"/>
      <c r="E507" s="1" t="s">
        <v>4983</v>
      </c>
      <c r="F507" s="1" t="s">
        <v>5039</v>
      </c>
      <c r="G507" s="1">
        <v>0</v>
      </c>
    </row>
    <row r="508" spans="1:7" x14ac:dyDescent="0.25">
      <c r="A508" s="1"/>
      <c r="B508" s="1"/>
      <c r="C508" s="1"/>
      <c r="D508" s="1"/>
      <c r="E508" s="1" t="s">
        <v>4981</v>
      </c>
      <c r="F508" s="1" t="s">
        <v>5038</v>
      </c>
      <c r="G508" s="1">
        <v>0</v>
      </c>
    </row>
    <row r="509" spans="1:7" x14ac:dyDescent="0.25">
      <c r="A509" s="1"/>
      <c r="B509" s="1"/>
      <c r="C509" s="1"/>
      <c r="D509" s="1"/>
      <c r="E509" s="1" t="s">
        <v>4931</v>
      </c>
      <c r="F509" s="1" t="s">
        <v>5037</v>
      </c>
      <c r="G509" s="1"/>
    </row>
    <row r="510" spans="1:7" x14ac:dyDescent="0.25">
      <c r="A510" s="1"/>
      <c r="B510" s="1"/>
      <c r="C510" s="1"/>
      <c r="D510" s="1"/>
      <c r="E510" s="1" t="s">
        <v>4977</v>
      </c>
      <c r="F510" s="1" t="s">
        <v>5036</v>
      </c>
      <c r="G510" s="1">
        <v>0</v>
      </c>
    </row>
    <row r="511" spans="1:7" x14ac:dyDescent="0.25">
      <c r="A511" s="1"/>
      <c r="B511" s="1"/>
      <c r="C511" s="1"/>
      <c r="D511" s="1"/>
      <c r="E511" s="1" t="s">
        <v>497</v>
      </c>
      <c r="F511" s="1" t="s">
        <v>5035</v>
      </c>
      <c r="G511" s="1">
        <v>0</v>
      </c>
    </row>
    <row r="512" spans="1:7" x14ac:dyDescent="0.25">
      <c r="A512" s="1"/>
      <c r="B512" s="1"/>
      <c r="C512" s="1"/>
      <c r="D512" s="1"/>
      <c r="E512" s="1" t="s">
        <v>499</v>
      </c>
      <c r="F512" s="1" t="s">
        <v>5034</v>
      </c>
      <c r="G512" s="1"/>
    </row>
    <row r="513" spans="1:7" x14ac:dyDescent="0.25">
      <c r="A513" s="1"/>
      <c r="B513" s="1"/>
      <c r="C513" s="1"/>
      <c r="D513" s="1"/>
      <c r="E513" s="1" t="s">
        <v>5033</v>
      </c>
      <c r="F513" s="1" t="s">
        <v>5032</v>
      </c>
      <c r="G513" s="1">
        <v>0</v>
      </c>
    </row>
    <row r="514" spans="1:7" x14ac:dyDescent="0.25">
      <c r="A514" s="1"/>
      <c r="B514" s="1"/>
      <c r="C514" s="1"/>
      <c r="D514" s="1"/>
      <c r="E514" s="1" t="s">
        <v>4987</v>
      </c>
      <c r="F514" s="1" t="s">
        <v>5031</v>
      </c>
      <c r="G514" s="1">
        <v>0</v>
      </c>
    </row>
    <row r="515" spans="1:7" x14ac:dyDescent="0.25">
      <c r="A515" s="1"/>
      <c r="B515" s="1"/>
      <c r="C515" s="1"/>
      <c r="D515" s="1"/>
      <c r="E515" s="1" t="s">
        <v>4916</v>
      </c>
      <c r="F515" s="1" t="s">
        <v>5030</v>
      </c>
      <c r="G515" s="1">
        <v>0</v>
      </c>
    </row>
    <row r="516" spans="1:7" x14ac:dyDescent="0.25">
      <c r="A516" s="1"/>
      <c r="B516" s="1"/>
      <c r="C516" s="1"/>
      <c r="D516" s="1"/>
      <c r="E516" s="1" t="s">
        <v>4983</v>
      </c>
      <c r="F516" s="1" t="s">
        <v>5029</v>
      </c>
      <c r="G516" s="1">
        <v>0</v>
      </c>
    </row>
    <row r="517" spans="1:7" x14ac:dyDescent="0.25">
      <c r="A517" s="1"/>
      <c r="B517" s="1"/>
      <c r="C517" s="1"/>
      <c r="D517" s="1"/>
      <c r="E517" s="1" t="s">
        <v>4977</v>
      </c>
      <c r="F517" s="1" t="s">
        <v>5028</v>
      </c>
      <c r="G517" s="1">
        <v>0</v>
      </c>
    </row>
    <row r="518" spans="1:7" x14ac:dyDescent="0.25">
      <c r="A518" s="1"/>
      <c r="B518" s="1"/>
      <c r="C518" s="1"/>
      <c r="D518" s="1"/>
      <c r="E518" s="1" t="s">
        <v>4975</v>
      </c>
      <c r="F518" s="1" t="s">
        <v>5027</v>
      </c>
      <c r="G518" s="1">
        <v>0</v>
      </c>
    </row>
    <row r="519" spans="1:7" x14ac:dyDescent="0.25">
      <c r="A519" s="1"/>
      <c r="B519" s="1"/>
      <c r="C519" s="1"/>
      <c r="D519" s="1"/>
      <c r="E519" s="1" t="s">
        <v>497</v>
      </c>
      <c r="F519" s="1" t="s">
        <v>5026</v>
      </c>
      <c r="G519" s="1">
        <v>0</v>
      </c>
    </row>
    <row r="520" spans="1:7" x14ac:dyDescent="0.25">
      <c r="A520" s="1"/>
      <c r="B520" s="1"/>
      <c r="C520" s="1"/>
      <c r="D520" s="1"/>
      <c r="E520" s="1" t="s">
        <v>4989</v>
      </c>
      <c r="F520" s="1" t="s">
        <v>5025</v>
      </c>
      <c r="G520" s="1">
        <v>0</v>
      </c>
    </row>
    <row r="521" spans="1:7" x14ac:dyDescent="0.25">
      <c r="A521" s="1"/>
      <c r="B521" s="1"/>
      <c r="C521" s="1"/>
      <c r="D521" s="1"/>
      <c r="E521" s="1" t="s">
        <v>4987</v>
      </c>
      <c r="F521" s="1" t="s">
        <v>5024</v>
      </c>
      <c r="G521" s="1">
        <v>0</v>
      </c>
    </row>
    <row r="522" spans="1:7" x14ac:dyDescent="0.25">
      <c r="A522" s="1"/>
      <c r="B522" s="1"/>
      <c r="C522" s="1"/>
      <c r="D522" s="1"/>
      <c r="E522" s="1" t="s">
        <v>4916</v>
      </c>
      <c r="F522" s="1" t="s">
        <v>5023</v>
      </c>
      <c r="G522" s="1">
        <v>0</v>
      </c>
    </row>
    <row r="523" spans="1:7" x14ac:dyDescent="0.25">
      <c r="A523" s="1"/>
      <c r="B523" s="1"/>
      <c r="C523" s="1"/>
      <c r="D523" s="1"/>
      <c r="E523" s="1" t="s">
        <v>4983</v>
      </c>
      <c r="F523" s="1" t="s">
        <v>5022</v>
      </c>
      <c r="G523" s="1">
        <v>0</v>
      </c>
    </row>
    <row r="524" spans="1:7" x14ac:dyDescent="0.25">
      <c r="A524" s="1"/>
      <c r="B524" s="1"/>
      <c r="C524" s="1"/>
      <c r="D524" s="1"/>
      <c r="E524" s="1" t="s">
        <v>4981</v>
      </c>
      <c r="F524" s="1" t="s">
        <v>5021</v>
      </c>
      <c r="G524" s="1">
        <v>0</v>
      </c>
    </row>
    <row r="525" spans="1:7" x14ac:dyDescent="0.25">
      <c r="A525" s="1"/>
      <c r="B525" s="1"/>
      <c r="C525" s="1"/>
      <c r="D525" s="1"/>
      <c r="E525" s="1" t="s">
        <v>4979</v>
      </c>
      <c r="F525" s="1" t="s">
        <v>5020</v>
      </c>
      <c r="G525" s="1">
        <v>0</v>
      </c>
    </row>
    <row r="526" spans="1:7" x14ac:dyDescent="0.25">
      <c r="A526" s="1"/>
      <c r="B526" s="1"/>
      <c r="C526" s="1"/>
      <c r="D526" s="1"/>
      <c r="E526" s="1" t="s">
        <v>4977</v>
      </c>
      <c r="F526" s="1" t="s">
        <v>5019</v>
      </c>
      <c r="G526" s="1">
        <v>0</v>
      </c>
    </row>
    <row r="527" spans="1:7" x14ac:dyDescent="0.25">
      <c r="A527" s="1"/>
      <c r="B527" s="1"/>
      <c r="C527" s="1"/>
      <c r="D527" s="1"/>
      <c r="E527" s="1" t="s">
        <v>4975</v>
      </c>
      <c r="F527" s="1" t="s">
        <v>5018</v>
      </c>
      <c r="G527" s="1">
        <v>0</v>
      </c>
    </row>
    <row r="528" spans="1:7" x14ac:dyDescent="0.25">
      <c r="A528" s="1"/>
      <c r="B528" s="1"/>
      <c r="C528" s="1"/>
      <c r="D528" s="1"/>
      <c r="E528" s="1" t="s">
        <v>493</v>
      </c>
      <c r="F528" s="1" t="s">
        <v>5017</v>
      </c>
      <c r="G528" s="1">
        <v>0</v>
      </c>
    </row>
    <row r="529" spans="1:7" x14ac:dyDescent="0.25">
      <c r="A529" s="1"/>
      <c r="B529" s="1"/>
      <c r="C529" s="1"/>
      <c r="D529" s="1"/>
      <c r="E529" s="1" t="s">
        <v>497</v>
      </c>
      <c r="F529" s="1" t="s">
        <v>5016</v>
      </c>
      <c r="G529" s="1">
        <v>0</v>
      </c>
    </row>
    <row r="530" spans="1:7" x14ac:dyDescent="0.25">
      <c r="A530" s="1"/>
      <c r="B530" s="1"/>
      <c r="C530" s="1"/>
      <c r="D530" s="1"/>
      <c r="E530" s="1" t="s">
        <v>5015</v>
      </c>
      <c r="F530" s="1" t="s">
        <v>5014</v>
      </c>
      <c r="G530" s="1">
        <v>0</v>
      </c>
    </row>
    <row r="531" spans="1:7" x14ac:dyDescent="0.25">
      <c r="A531" s="1"/>
      <c r="B531" s="1"/>
      <c r="C531" s="1"/>
      <c r="D531" s="1"/>
      <c r="E531" s="1" t="s">
        <v>4893</v>
      </c>
      <c r="F531" s="1" t="s">
        <v>5013</v>
      </c>
      <c r="G531" s="1">
        <v>0</v>
      </c>
    </row>
    <row r="532" spans="1:7" x14ac:dyDescent="0.25">
      <c r="A532" s="1"/>
      <c r="B532" s="1"/>
      <c r="C532" s="1"/>
      <c r="D532" s="1"/>
      <c r="E532" s="1" t="s">
        <v>5012</v>
      </c>
      <c r="F532" s="1" t="s">
        <v>5011</v>
      </c>
      <c r="G532" s="1">
        <v>0</v>
      </c>
    </row>
    <row r="533" spans="1:7" x14ac:dyDescent="0.25">
      <c r="A533" s="1"/>
      <c r="B533" s="1"/>
      <c r="C533" s="1"/>
      <c r="D533" s="1"/>
      <c r="E533" s="1" t="s">
        <v>4916</v>
      </c>
      <c r="F533" s="1" t="s">
        <v>5010</v>
      </c>
      <c r="G533" s="1">
        <v>0</v>
      </c>
    </row>
    <row r="534" spans="1:7" x14ac:dyDescent="0.25">
      <c r="A534" s="1"/>
      <c r="B534" s="1"/>
      <c r="C534" s="1"/>
      <c r="D534" s="1"/>
      <c r="E534" s="1" t="s">
        <v>5009</v>
      </c>
      <c r="F534" s="1" t="s">
        <v>5008</v>
      </c>
      <c r="G534" s="1"/>
    </row>
    <row r="535" spans="1:7" x14ac:dyDescent="0.25">
      <c r="A535" s="1"/>
      <c r="B535" s="1"/>
      <c r="C535" s="1"/>
      <c r="D535" s="1"/>
      <c r="E535" s="1" t="s">
        <v>4900</v>
      </c>
      <c r="F535" s="1" t="s">
        <v>5007</v>
      </c>
      <c r="G535" s="1"/>
    </row>
    <row r="536" spans="1:7" x14ac:dyDescent="0.25">
      <c r="A536" s="1"/>
      <c r="B536" s="1"/>
      <c r="C536" s="1"/>
      <c r="D536" s="1"/>
      <c r="E536" s="1" t="s">
        <v>4931</v>
      </c>
      <c r="F536" s="1" t="s">
        <v>5006</v>
      </c>
      <c r="G536" s="1"/>
    </row>
    <row r="537" spans="1:7" x14ac:dyDescent="0.25">
      <c r="A537" s="1"/>
      <c r="B537" s="1"/>
      <c r="C537" s="1"/>
      <c r="D537" s="1"/>
      <c r="E537" s="1" t="s">
        <v>4914</v>
      </c>
      <c r="F537" s="1" t="s">
        <v>5005</v>
      </c>
      <c r="G537" s="1">
        <v>0</v>
      </c>
    </row>
    <row r="538" spans="1:7" x14ac:dyDescent="0.25">
      <c r="A538" s="1"/>
      <c r="B538" s="1"/>
      <c r="C538" s="1"/>
      <c r="D538" s="1"/>
      <c r="E538" s="1" t="s">
        <v>497</v>
      </c>
      <c r="F538" s="1" t="s">
        <v>5004</v>
      </c>
      <c r="G538" s="1">
        <v>0</v>
      </c>
    </row>
    <row r="539" spans="1:7" x14ac:dyDescent="0.25">
      <c r="A539" s="1"/>
      <c r="B539" s="1"/>
      <c r="C539" s="1"/>
      <c r="D539" s="1"/>
      <c r="E539" s="1" t="s">
        <v>501</v>
      </c>
      <c r="F539" s="1" t="s">
        <v>5003</v>
      </c>
      <c r="G539" s="1">
        <v>0</v>
      </c>
    </row>
    <row r="540" spans="1:7" x14ac:dyDescent="0.25">
      <c r="A540" s="1"/>
      <c r="B540" s="1"/>
      <c r="C540" s="1"/>
      <c r="D540" s="1"/>
      <c r="E540" s="1" t="s">
        <v>5002</v>
      </c>
      <c r="F540" s="1" t="s">
        <v>5001</v>
      </c>
      <c r="G540" s="1">
        <v>0</v>
      </c>
    </row>
    <row r="541" spans="1:7" x14ac:dyDescent="0.25">
      <c r="A541" s="1"/>
      <c r="B541" s="1"/>
      <c r="C541" s="1"/>
      <c r="D541" s="1"/>
      <c r="E541" s="1" t="s">
        <v>4989</v>
      </c>
      <c r="F541" s="1" t="s">
        <v>5000</v>
      </c>
      <c r="G541" s="1">
        <v>0</v>
      </c>
    </row>
    <row r="542" spans="1:7" x14ac:dyDescent="0.25">
      <c r="A542" s="1"/>
      <c r="B542" s="1"/>
      <c r="C542" s="1"/>
      <c r="D542" s="1"/>
      <c r="E542" s="1" t="s">
        <v>4987</v>
      </c>
      <c r="F542" s="1" t="s">
        <v>4999</v>
      </c>
      <c r="G542" s="1">
        <v>0</v>
      </c>
    </row>
    <row r="543" spans="1:7" x14ac:dyDescent="0.25">
      <c r="A543" s="1"/>
      <c r="B543" s="1"/>
      <c r="C543" s="1"/>
      <c r="D543" s="1"/>
      <c r="E543" s="1" t="s">
        <v>4985</v>
      </c>
      <c r="F543" s="1" t="s">
        <v>4998</v>
      </c>
      <c r="G543" s="1">
        <v>0</v>
      </c>
    </row>
    <row r="544" spans="1:7" x14ac:dyDescent="0.25">
      <c r="A544" s="1"/>
      <c r="B544" s="1"/>
      <c r="C544" s="1"/>
      <c r="D544" s="1"/>
      <c r="E544" s="1" t="s">
        <v>4983</v>
      </c>
      <c r="F544" s="1" t="s">
        <v>4997</v>
      </c>
      <c r="G544" s="1">
        <v>0</v>
      </c>
    </row>
    <row r="545" spans="1:7" x14ac:dyDescent="0.25">
      <c r="A545" s="1"/>
      <c r="B545" s="1"/>
      <c r="C545" s="1"/>
      <c r="D545" s="1"/>
      <c r="E545" s="1" t="s">
        <v>4981</v>
      </c>
      <c r="F545" s="1" t="s">
        <v>4996</v>
      </c>
      <c r="G545" s="1">
        <v>0</v>
      </c>
    </row>
    <row r="546" spans="1:7" x14ac:dyDescent="0.25">
      <c r="A546" s="1"/>
      <c r="B546" s="1"/>
      <c r="C546" s="1"/>
      <c r="D546" s="1"/>
      <c r="E546" s="1" t="s">
        <v>4979</v>
      </c>
      <c r="F546" s="1" t="s">
        <v>4995</v>
      </c>
      <c r="G546" s="1">
        <v>0</v>
      </c>
    </row>
    <row r="547" spans="1:7" x14ac:dyDescent="0.25">
      <c r="A547" s="1"/>
      <c r="B547" s="1"/>
      <c r="C547" s="1"/>
      <c r="D547" s="1"/>
      <c r="E547" s="1" t="s">
        <v>4977</v>
      </c>
      <c r="F547" s="1" t="s">
        <v>4994</v>
      </c>
      <c r="G547" s="1">
        <v>0</v>
      </c>
    </row>
    <row r="548" spans="1:7" x14ac:dyDescent="0.25">
      <c r="A548" s="1"/>
      <c r="B548" s="1"/>
      <c r="C548" s="1"/>
      <c r="D548" s="1"/>
      <c r="E548" s="1" t="s">
        <v>4975</v>
      </c>
      <c r="F548" s="1" t="s">
        <v>4993</v>
      </c>
      <c r="G548" s="1">
        <v>0</v>
      </c>
    </row>
    <row r="549" spans="1:7" x14ac:dyDescent="0.25">
      <c r="A549" s="1"/>
      <c r="B549" s="1"/>
      <c r="C549" s="1"/>
      <c r="D549" s="1"/>
      <c r="E549" s="1" t="s">
        <v>493</v>
      </c>
      <c r="F549" s="1" t="s">
        <v>4992</v>
      </c>
      <c r="G549" s="1">
        <v>0</v>
      </c>
    </row>
    <row r="550" spans="1:7" x14ac:dyDescent="0.25">
      <c r="A550" s="1"/>
      <c r="B550" s="1"/>
      <c r="C550" s="1"/>
      <c r="D550" s="1"/>
      <c r="E550" s="1" t="s">
        <v>497</v>
      </c>
      <c r="F550" s="1" t="s">
        <v>4991</v>
      </c>
      <c r="G550" s="1">
        <v>0</v>
      </c>
    </row>
    <row r="551" spans="1:7" x14ac:dyDescent="0.25">
      <c r="A551" s="1"/>
      <c r="B551" s="1"/>
      <c r="C551" s="1"/>
      <c r="D551" s="1"/>
      <c r="E551" s="1" t="s">
        <v>499</v>
      </c>
      <c r="F551" s="1" t="s">
        <v>4990</v>
      </c>
      <c r="G551" s="1">
        <v>0</v>
      </c>
    </row>
    <row r="552" spans="1:7" x14ac:dyDescent="0.25">
      <c r="A552" s="1"/>
      <c r="B552" s="1"/>
      <c r="C552" s="1"/>
      <c r="D552" s="1"/>
      <c r="E552" s="1" t="s">
        <v>4989</v>
      </c>
      <c r="F552" s="1" t="s">
        <v>4988</v>
      </c>
      <c r="G552" s="1">
        <v>0</v>
      </c>
    </row>
    <row r="553" spans="1:7" x14ac:dyDescent="0.25">
      <c r="A553" s="1"/>
      <c r="B553" s="1"/>
      <c r="C553" s="1"/>
      <c r="D553" s="1"/>
      <c r="E553" s="1" t="s">
        <v>4987</v>
      </c>
      <c r="F553" s="1" t="s">
        <v>4986</v>
      </c>
      <c r="G553" s="1">
        <v>0</v>
      </c>
    </row>
    <row r="554" spans="1:7" x14ac:dyDescent="0.25">
      <c r="A554" s="1"/>
      <c r="B554" s="1"/>
      <c r="C554" s="1"/>
      <c r="D554" s="1"/>
      <c r="E554" s="1" t="s">
        <v>4985</v>
      </c>
      <c r="F554" s="1" t="s">
        <v>4984</v>
      </c>
      <c r="G554" s="1">
        <v>0</v>
      </c>
    </row>
    <row r="555" spans="1:7" x14ac:dyDescent="0.25">
      <c r="A555" s="1"/>
      <c r="B555" s="1"/>
      <c r="C555" s="1"/>
      <c r="D555" s="1"/>
      <c r="E555" s="1" t="s">
        <v>4983</v>
      </c>
      <c r="F555" s="1" t="s">
        <v>4982</v>
      </c>
      <c r="G555" s="1">
        <v>0</v>
      </c>
    </row>
    <row r="556" spans="1:7" x14ac:dyDescent="0.25">
      <c r="A556" s="1"/>
      <c r="B556" s="1"/>
      <c r="C556" s="1"/>
      <c r="D556" s="1"/>
      <c r="E556" s="1" t="s">
        <v>4981</v>
      </c>
      <c r="F556" s="1" t="s">
        <v>4980</v>
      </c>
      <c r="G556" s="1">
        <v>0</v>
      </c>
    </row>
    <row r="557" spans="1:7" x14ac:dyDescent="0.25">
      <c r="A557" s="1"/>
      <c r="B557" s="1"/>
      <c r="C557" s="1"/>
      <c r="D557" s="1"/>
      <c r="E557" s="1" t="s">
        <v>4979</v>
      </c>
      <c r="F557" s="1" t="s">
        <v>4978</v>
      </c>
      <c r="G557" s="1">
        <v>0</v>
      </c>
    </row>
    <row r="558" spans="1:7" x14ac:dyDescent="0.25">
      <c r="A558" s="1"/>
      <c r="B558" s="1"/>
      <c r="C558" s="1"/>
      <c r="D558" s="1"/>
      <c r="E558" s="1" t="s">
        <v>4977</v>
      </c>
      <c r="F558" s="1" t="s">
        <v>4976</v>
      </c>
      <c r="G558" s="1">
        <v>0</v>
      </c>
    </row>
    <row r="559" spans="1:7" x14ac:dyDescent="0.25">
      <c r="A559" s="1"/>
      <c r="B559" s="1"/>
      <c r="C559" s="1"/>
      <c r="D559" s="1"/>
      <c r="E559" s="1" t="s">
        <v>4975</v>
      </c>
      <c r="F559" s="1" t="s">
        <v>4974</v>
      </c>
      <c r="G559" s="1">
        <v>0</v>
      </c>
    </row>
    <row r="560" spans="1:7" x14ac:dyDescent="0.25">
      <c r="A560" s="1"/>
      <c r="B560" s="1"/>
      <c r="C560" s="1"/>
      <c r="D560" s="1"/>
      <c r="E560" s="1" t="s">
        <v>493</v>
      </c>
      <c r="F560" s="1" t="s">
        <v>4973</v>
      </c>
      <c r="G560" s="1">
        <v>0</v>
      </c>
    </row>
    <row r="561" spans="1:7" x14ac:dyDescent="0.25">
      <c r="A561" s="1"/>
      <c r="B561" s="1"/>
      <c r="C561" s="1"/>
      <c r="D561" s="1"/>
      <c r="E561" s="1" t="s">
        <v>497</v>
      </c>
      <c r="F561" s="1" t="s">
        <v>4972</v>
      </c>
      <c r="G561" s="1">
        <v>0</v>
      </c>
    </row>
    <row r="562" spans="1:7" x14ac:dyDescent="0.25">
      <c r="A562" s="1"/>
      <c r="B562" s="1"/>
      <c r="C562" s="1"/>
      <c r="D562" s="1"/>
      <c r="E562" s="1" t="s">
        <v>499</v>
      </c>
      <c r="F562" s="1" t="s">
        <v>4971</v>
      </c>
      <c r="G562" s="1">
        <v>0</v>
      </c>
    </row>
    <row r="563" spans="1:7" x14ac:dyDescent="0.25">
      <c r="A563" s="1"/>
      <c r="B563" s="1"/>
      <c r="C563" s="1"/>
      <c r="D563" s="1"/>
      <c r="E563" s="1" t="s">
        <v>4943</v>
      </c>
      <c r="F563" s="1" t="s">
        <v>4970</v>
      </c>
      <c r="G563" s="1">
        <v>0</v>
      </c>
    </row>
    <row r="564" spans="1:7" x14ac:dyDescent="0.25">
      <c r="A564" s="1"/>
      <c r="B564" s="1"/>
      <c r="C564" s="1"/>
      <c r="D564" s="1"/>
      <c r="E564" s="1" t="s">
        <v>497</v>
      </c>
      <c r="F564" s="1" t="s">
        <v>4969</v>
      </c>
      <c r="G564" s="1">
        <v>0</v>
      </c>
    </row>
    <row r="565" spans="1:7" x14ac:dyDescent="0.25">
      <c r="A565" s="1"/>
      <c r="B565" s="1"/>
      <c r="C565" s="1"/>
      <c r="D565" s="1"/>
      <c r="E565" s="1" t="s">
        <v>501</v>
      </c>
      <c r="F565" s="1" t="s">
        <v>4968</v>
      </c>
      <c r="G565" s="1">
        <v>0</v>
      </c>
    </row>
    <row r="566" spans="1:7" x14ac:dyDescent="0.25">
      <c r="A566" s="1"/>
      <c r="B566" s="1"/>
      <c r="C566" s="1"/>
      <c r="D566" s="1"/>
      <c r="E566" s="1" t="s">
        <v>4878</v>
      </c>
      <c r="F566" s="1" t="s">
        <v>4967</v>
      </c>
      <c r="G566" s="1">
        <v>0</v>
      </c>
    </row>
    <row r="567" spans="1:7" x14ac:dyDescent="0.25">
      <c r="A567" s="1"/>
      <c r="B567" s="1"/>
      <c r="C567" s="1"/>
      <c r="D567" s="1"/>
      <c r="E567" s="1" t="s">
        <v>4943</v>
      </c>
      <c r="F567" s="1" t="s">
        <v>4966</v>
      </c>
      <c r="G567" s="1">
        <v>0</v>
      </c>
    </row>
    <row r="568" spans="1:7" x14ac:dyDescent="0.25">
      <c r="A568" s="1"/>
      <c r="B568" s="1"/>
      <c r="C568" s="1"/>
      <c r="D568" s="1"/>
      <c r="E568" s="1" t="s">
        <v>4965</v>
      </c>
      <c r="F568" s="1" t="s">
        <v>4964</v>
      </c>
      <c r="G568" s="1">
        <v>0</v>
      </c>
    </row>
    <row r="569" spans="1:7" x14ac:dyDescent="0.25">
      <c r="A569" s="1"/>
      <c r="B569" s="1"/>
      <c r="C569" s="1"/>
      <c r="D569" s="1"/>
      <c r="E569" s="1" t="s">
        <v>497</v>
      </c>
      <c r="F569" s="1" t="s">
        <v>4963</v>
      </c>
      <c r="G569" s="1">
        <v>0</v>
      </c>
    </row>
    <row r="570" spans="1:7" x14ac:dyDescent="0.25">
      <c r="A570" s="1"/>
      <c r="B570" s="1"/>
      <c r="C570" s="1"/>
      <c r="D570" s="1"/>
      <c r="E570" s="1" t="s">
        <v>499</v>
      </c>
      <c r="F570" s="1" t="s">
        <v>4962</v>
      </c>
      <c r="G570" s="1">
        <v>0</v>
      </c>
    </row>
    <row r="571" spans="1:7" x14ac:dyDescent="0.25">
      <c r="A571" s="1"/>
      <c r="B571" s="1"/>
      <c r="C571" s="1"/>
      <c r="D571" s="1"/>
      <c r="E571" s="1" t="s">
        <v>501</v>
      </c>
      <c r="F571" s="1" t="s">
        <v>4961</v>
      </c>
      <c r="G571" s="1">
        <v>0</v>
      </c>
    </row>
    <row r="572" spans="1:7" x14ac:dyDescent="0.25">
      <c r="A572" s="1"/>
      <c r="B572" s="1"/>
      <c r="C572" s="1"/>
      <c r="D572" s="1"/>
      <c r="E572" s="1" t="s">
        <v>2482</v>
      </c>
      <c r="F572" s="1" t="s">
        <v>4960</v>
      </c>
      <c r="G572" s="1">
        <v>0</v>
      </c>
    </row>
    <row r="573" spans="1:7" x14ac:dyDescent="0.25">
      <c r="A573" s="1"/>
      <c r="B573" s="1"/>
      <c r="C573" s="1"/>
      <c r="D573" s="1"/>
      <c r="E573" s="1" t="s">
        <v>4959</v>
      </c>
      <c r="F573" s="1" t="s">
        <v>4958</v>
      </c>
      <c r="G573" s="1">
        <v>0</v>
      </c>
    </row>
    <row r="574" spans="1:7" x14ac:dyDescent="0.25">
      <c r="A574" s="1"/>
      <c r="B574" s="1"/>
      <c r="C574" s="1"/>
      <c r="D574" s="1"/>
      <c r="E574" s="1" t="s">
        <v>497</v>
      </c>
      <c r="F574" s="1" t="s">
        <v>4957</v>
      </c>
      <c r="G574" s="1">
        <v>0</v>
      </c>
    </row>
    <row r="575" spans="1:7" x14ac:dyDescent="0.25">
      <c r="A575" s="1"/>
      <c r="B575" s="1"/>
      <c r="C575" s="1"/>
      <c r="D575" s="1"/>
      <c r="E575" s="1" t="s">
        <v>499</v>
      </c>
      <c r="F575" s="1" t="s">
        <v>4956</v>
      </c>
      <c r="G575" s="1">
        <v>0</v>
      </c>
    </row>
    <row r="576" spans="1:7" x14ac:dyDescent="0.25">
      <c r="A576" s="1"/>
      <c r="B576" s="1"/>
      <c r="C576" s="1"/>
      <c r="D576" s="1"/>
      <c r="E576" s="1" t="s">
        <v>501</v>
      </c>
      <c r="F576" s="1" t="s">
        <v>4955</v>
      </c>
      <c r="G576" s="1">
        <v>0</v>
      </c>
    </row>
    <row r="577" spans="1:7" x14ac:dyDescent="0.25">
      <c r="A577" s="1"/>
      <c r="B577" s="1"/>
      <c r="C577" s="1"/>
      <c r="D577" s="1"/>
      <c r="E577" s="1" t="s">
        <v>4878</v>
      </c>
      <c r="F577" s="1" t="s">
        <v>4954</v>
      </c>
      <c r="G577" s="1">
        <v>0</v>
      </c>
    </row>
    <row r="578" spans="1:7" x14ac:dyDescent="0.25">
      <c r="A578" s="1"/>
      <c r="B578" s="1"/>
      <c r="C578" s="1"/>
      <c r="D578" s="1"/>
      <c r="E578" s="1" t="s">
        <v>4943</v>
      </c>
      <c r="F578" s="1" t="s">
        <v>4953</v>
      </c>
      <c r="G578" s="1">
        <v>0</v>
      </c>
    </row>
    <row r="579" spans="1:7" x14ac:dyDescent="0.25">
      <c r="A579" s="1"/>
      <c r="B579" s="1"/>
      <c r="C579" s="1"/>
      <c r="D579" s="1"/>
      <c r="E579" s="1" t="s">
        <v>497</v>
      </c>
      <c r="F579" s="1" t="s">
        <v>4952</v>
      </c>
      <c r="G579" s="1">
        <v>0</v>
      </c>
    </row>
    <row r="580" spans="1:7" x14ac:dyDescent="0.25">
      <c r="A580" s="1"/>
      <c r="B580" s="1"/>
      <c r="C580" s="1"/>
      <c r="D580" s="1"/>
      <c r="E580" s="1" t="s">
        <v>499</v>
      </c>
      <c r="F580" s="1" t="s">
        <v>4951</v>
      </c>
      <c r="G580" s="1">
        <v>0</v>
      </c>
    </row>
    <row r="581" spans="1:7" x14ac:dyDescent="0.25">
      <c r="A581" s="1"/>
      <c r="B581" s="1"/>
      <c r="C581" s="1"/>
      <c r="D581" s="1"/>
      <c r="E581" s="1" t="s">
        <v>501</v>
      </c>
      <c r="F581" s="1" t="s">
        <v>4950</v>
      </c>
      <c r="G581" s="1">
        <v>0</v>
      </c>
    </row>
    <row r="582" spans="1:7" x14ac:dyDescent="0.25">
      <c r="A582" s="1"/>
      <c r="B582" s="1"/>
      <c r="C582" s="1"/>
      <c r="D582" s="1"/>
      <c r="E582" s="1" t="s">
        <v>4878</v>
      </c>
      <c r="F582" s="1" t="s">
        <v>4949</v>
      </c>
      <c r="G582" s="1">
        <v>0</v>
      </c>
    </row>
    <row r="583" spans="1:7" x14ac:dyDescent="0.25">
      <c r="A583" s="1"/>
      <c r="B583" s="1"/>
      <c r="C583" s="1"/>
      <c r="D583" s="1"/>
      <c r="E583" s="1" t="s">
        <v>497</v>
      </c>
      <c r="F583" s="1" t="s">
        <v>4948</v>
      </c>
      <c r="G583" s="1"/>
    </row>
    <row r="584" spans="1:7" x14ac:dyDescent="0.25">
      <c r="A584" s="1"/>
      <c r="B584" s="1"/>
      <c r="C584" s="1"/>
      <c r="D584" s="1"/>
      <c r="E584" s="1" t="s">
        <v>4947</v>
      </c>
      <c r="F584" s="1" t="s">
        <v>4946</v>
      </c>
      <c r="G584" s="1"/>
    </row>
    <row r="585" spans="1:7" x14ac:dyDescent="0.25">
      <c r="A585" s="1"/>
      <c r="B585" s="1"/>
      <c r="C585" s="1"/>
      <c r="D585" s="1"/>
      <c r="E585" s="1" t="s">
        <v>4945</v>
      </c>
      <c r="F585" s="1" t="s">
        <v>4944</v>
      </c>
      <c r="G585" s="1">
        <v>0</v>
      </c>
    </row>
    <row r="586" spans="1:7" x14ac:dyDescent="0.25">
      <c r="A586" s="1"/>
      <c r="B586" s="1"/>
      <c r="C586" s="1"/>
      <c r="D586" s="1"/>
      <c r="E586" s="1" t="s">
        <v>4943</v>
      </c>
      <c r="F586" s="1" t="s">
        <v>4942</v>
      </c>
      <c r="G586" s="1">
        <v>0</v>
      </c>
    </row>
    <row r="587" spans="1:7" x14ac:dyDescent="0.25">
      <c r="A587" s="1"/>
      <c r="B587" s="1"/>
      <c r="C587" s="1"/>
      <c r="D587" s="1"/>
      <c r="E587" s="1" t="s">
        <v>497</v>
      </c>
      <c r="F587" s="1" t="s">
        <v>4941</v>
      </c>
      <c r="G587" s="1">
        <v>0</v>
      </c>
    </row>
    <row r="588" spans="1:7" x14ac:dyDescent="0.25">
      <c r="A588" s="1"/>
      <c r="B588" s="1"/>
      <c r="C588" s="1"/>
      <c r="D588" s="1"/>
      <c r="E588" s="1" t="s">
        <v>501</v>
      </c>
      <c r="F588" s="1" t="s">
        <v>4940</v>
      </c>
      <c r="G588" s="1">
        <v>0</v>
      </c>
    </row>
    <row r="589" spans="1:7" x14ac:dyDescent="0.25">
      <c r="A589" s="1"/>
      <c r="B589" s="1"/>
      <c r="C589" s="1"/>
      <c r="D589" s="1"/>
      <c r="E589" s="1" t="s">
        <v>968</v>
      </c>
      <c r="F589" s="1" t="s">
        <v>4939</v>
      </c>
      <c r="G589" s="1">
        <v>0</v>
      </c>
    </row>
    <row r="590" spans="1:7" x14ac:dyDescent="0.25">
      <c r="A590" s="1"/>
      <c r="B590" s="1"/>
      <c r="C590" s="1"/>
      <c r="D590" s="1"/>
      <c r="E590" s="1" t="s">
        <v>4938</v>
      </c>
      <c r="F590" s="1" t="s">
        <v>4937</v>
      </c>
      <c r="G590" s="1">
        <v>0</v>
      </c>
    </row>
    <row r="591" spans="1:7" x14ac:dyDescent="0.25">
      <c r="A591" s="1"/>
      <c r="B591" s="1"/>
      <c r="C591" s="1"/>
      <c r="D591" s="1"/>
      <c r="E591" s="1" t="s">
        <v>4936</v>
      </c>
      <c r="F591" s="1" t="s">
        <v>4935</v>
      </c>
      <c r="G591" s="1">
        <v>0</v>
      </c>
    </row>
    <row r="592" spans="1:7" x14ac:dyDescent="0.25">
      <c r="A592" s="1"/>
      <c r="B592" s="1"/>
      <c r="C592" s="1"/>
      <c r="D592" s="1"/>
      <c r="E592" s="1" t="s">
        <v>4904</v>
      </c>
      <c r="F592" s="1" t="s">
        <v>4934</v>
      </c>
      <c r="G592" s="1">
        <v>0</v>
      </c>
    </row>
    <row r="593" spans="1:7" x14ac:dyDescent="0.25">
      <c r="A593" s="1"/>
      <c r="B593" s="1"/>
      <c r="C593" s="1"/>
      <c r="D593" s="1"/>
      <c r="E593" s="1" t="s">
        <v>4902</v>
      </c>
      <c r="F593" s="1" t="s">
        <v>4933</v>
      </c>
      <c r="G593" s="1">
        <v>0</v>
      </c>
    </row>
    <row r="594" spans="1:7" x14ac:dyDescent="0.25">
      <c r="A594" s="1"/>
      <c r="B594" s="1"/>
      <c r="C594" s="1"/>
      <c r="D594" s="1"/>
      <c r="E594" s="1" t="s">
        <v>4900</v>
      </c>
      <c r="F594" s="1" t="s">
        <v>4932</v>
      </c>
      <c r="G594" s="1">
        <v>0</v>
      </c>
    </row>
    <row r="595" spans="1:7" x14ac:dyDescent="0.25">
      <c r="A595" s="1"/>
      <c r="B595" s="1"/>
      <c r="C595" s="1"/>
      <c r="D595" s="1"/>
      <c r="E595" s="1" t="s">
        <v>4931</v>
      </c>
      <c r="F595" s="1" t="s">
        <v>4930</v>
      </c>
      <c r="G595" s="1">
        <v>0</v>
      </c>
    </row>
    <row r="596" spans="1:7" x14ac:dyDescent="0.25">
      <c r="A596" s="1"/>
      <c r="B596" s="1"/>
      <c r="C596" s="1"/>
      <c r="D596" s="1"/>
      <c r="E596" s="1" t="s">
        <v>4929</v>
      </c>
      <c r="F596" s="1" t="s">
        <v>4928</v>
      </c>
      <c r="G596" s="1">
        <v>0</v>
      </c>
    </row>
    <row r="597" spans="1:7" x14ac:dyDescent="0.25">
      <c r="A597" s="1"/>
      <c r="B597" s="1"/>
      <c r="C597" s="1"/>
      <c r="D597" s="1"/>
      <c r="E597" s="1" t="s">
        <v>4927</v>
      </c>
      <c r="F597" s="1" t="s">
        <v>4926</v>
      </c>
      <c r="G597" s="1">
        <v>0</v>
      </c>
    </row>
    <row r="598" spans="1:7" x14ac:dyDescent="0.25">
      <c r="A598" s="1"/>
      <c r="B598" s="1"/>
      <c r="C598" s="1"/>
      <c r="D598" s="1"/>
      <c r="E598" s="1" t="s">
        <v>493</v>
      </c>
      <c r="F598" s="1" t="s">
        <v>4925</v>
      </c>
      <c r="G598" s="1">
        <v>0</v>
      </c>
    </row>
    <row r="599" spans="1:7" x14ac:dyDescent="0.25">
      <c r="A599" s="1"/>
      <c r="B599" s="1"/>
      <c r="C599" s="1"/>
      <c r="D599" s="1"/>
      <c r="E599" s="1" t="s">
        <v>497</v>
      </c>
      <c r="F599" s="1" t="s">
        <v>4924</v>
      </c>
      <c r="G599" s="1">
        <v>0</v>
      </c>
    </row>
    <row r="600" spans="1:7" x14ac:dyDescent="0.25">
      <c r="A600" s="1"/>
      <c r="B600" s="1"/>
      <c r="C600" s="1"/>
      <c r="D600" s="1"/>
      <c r="E600" s="1" t="s">
        <v>501</v>
      </c>
      <c r="F600" s="1" t="s">
        <v>4923</v>
      </c>
      <c r="G600" s="1">
        <v>0</v>
      </c>
    </row>
    <row r="601" spans="1:7" x14ac:dyDescent="0.25">
      <c r="A601" s="1"/>
      <c r="B601" s="1"/>
      <c r="C601" s="1"/>
      <c r="D601" s="1"/>
      <c r="E601" s="1" t="s">
        <v>4878</v>
      </c>
      <c r="F601" s="1" t="s">
        <v>4922</v>
      </c>
      <c r="G601" s="1">
        <v>0</v>
      </c>
    </row>
    <row r="602" spans="1:7" x14ac:dyDescent="0.25">
      <c r="A602" s="1"/>
      <c r="B602" s="1"/>
      <c r="C602" s="1"/>
      <c r="D602" s="1"/>
      <c r="E602" s="1" t="s">
        <v>4921</v>
      </c>
      <c r="F602" s="1" t="s">
        <v>4920</v>
      </c>
      <c r="G602" s="1">
        <v>0</v>
      </c>
    </row>
    <row r="603" spans="1:7" x14ac:dyDescent="0.25">
      <c r="A603" s="1"/>
      <c r="B603" s="1"/>
      <c r="C603" s="1"/>
      <c r="D603" s="1"/>
      <c r="E603" s="1" t="s">
        <v>4893</v>
      </c>
      <c r="F603" s="1" t="s">
        <v>4919</v>
      </c>
      <c r="G603" s="1">
        <v>0</v>
      </c>
    </row>
    <row r="604" spans="1:7" x14ac:dyDescent="0.25">
      <c r="A604" s="1"/>
      <c r="B604" s="1"/>
      <c r="C604" s="1"/>
      <c r="D604" s="1"/>
      <c r="E604" s="1" t="s">
        <v>4918</v>
      </c>
      <c r="F604" s="1" t="s">
        <v>4917</v>
      </c>
      <c r="G604" s="1">
        <v>0</v>
      </c>
    </row>
    <row r="605" spans="1:7" x14ac:dyDescent="0.25">
      <c r="A605" s="1"/>
      <c r="B605" s="1"/>
      <c r="C605" s="1"/>
      <c r="D605" s="1"/>
      <c r="E605" s="1" t="s">
        <v>4916</v>
      </c>
      <c r="F605" s="1" t="s">
        <v>4915</v>
      </c>
      <c r="G605" s="1">
        <v>0</v>
      </c>
    </row>
    <row r="606" spans="1:7" x14ac:dyDescent="0.25">
      <c r="A606" s="1"/>
      <c r="B606" s="1"/>
      <c r="C606" s="1"/>
      <c r="D606" s="1"/>
      <c r="E606" s="1" t="s">
        <v>4914</v>
      </c>
      <c r="F606" s="1" t="s">
        <v>4913</v>
      </c>
      <c r="G606" s="1">
        <v>0</v>
      </c>
    </row>
    <row r="607" spans="1:7" x14ac:dyDescent="0.25">
      <c r="A607" s="1"/>
      <c r="B607" s="1"/>
      <c r="C607" s="1"/>
      <c r="D607" s="1"/>
      <c r="E607" s="1" t="s">
        <v>497</v>
      </c>
      <c r="F607" s="1" t="s">
        <v>4912</v>
      </c>
      <c r="G607" s="1">
        <v>0</v>
      </c>
    </row>
    <row r="608" spans="1:7" x14ac:dyDescent="0.25">
      <c r="A608" s="1"/>
      <c r="B608" s="1"/>
      <c r="C608" s="1"/>
      <c r="D608" s="1"/>
      <c r="E608" s="1" t="s">
        <v>499</v>
      </c>
      <c r="F608" s="1" t="s">
        <v>4911</v>
      </c>
      <c r="G608" s="1">
        <v>0</v>
      </c>
    </row>
    <row r="609" spans="1:7" x14ac:dyDescent="0.25">
      <c r="A609" s="1"/>
      <c r="B609" s="1"/>
      <c r="C609" s="1"/>
      <c r="D609" s="1"/>
      <c r="E609" s="1" t="s">
        <v>501</v>
      </c>
      <c r="F609" s="1" t="s">
        <v>4910</v>
      </c>
      <c r="G609" s="1">
        <v>0</v>
      </c>
    </row>
    <row r="610" spans="1:7" x14ac:dyDescent="0.25">
      <c r="A610" s="1"/>
      <c r="B610" s="1"/>
      <c r="C610" s="1"/>
      <c r="D610" s="1"/>
      <c r="E610" s="1" t="s">
        <v>968</v>
      </c>
      <c r="F610" s="1" t="s">
        <v>4909</v>
      </c>
      <c r="G610" s="1">
        <v>0</v>
      </c>
    </row>
    <row r="611" spans="1:7" x14ac:dyDescent="0.25">
      <c r="A611" s="1"/>
      <c r="B611" s="1"/>
      <c r="C611" s="1"/>
      <c r="D611" s="1"/>
      <c r="E611" s="1" t="s">
        <v>4908</v>
      </c>
      <c r="F611" s="1" t="s">
        <v>4907</v>
      </c>
      <c r="G611" s="1"/>
    </row>
    <row r="612" spans="1:7" x14ac:dyDescent="0.25">
      <c r="A612" s="1"/>
      <c r="B612" s="1"/>
      <c r="C612" s="1"/>
      <c r="D612" s="1"/>
      <c r="E612" s="1" t="s">
        <v>4906</v>
      </c>
      <c r="F612" s="1" t="s">
        <v>4905</v>
      </c>
      <c r="G612" s="1"/>
    </row>
    <row r="613" spans="1:7" x14ac:dyDescent="0.25">
      <c r="A613" s="1"/>
      <c r="B613" s="1"/>
      <c r="C613" s="1"/>
      <c r="D613" s="1"/>
      <c r="E613" s="1" t="s">
        <v>4904</v>
      </c>
      <c r="F613" s="1" t="s">
        <v>4903</v>
      </c>
      <c r="G613" s="1"/>
    </row>
    <row r="614" spans="1:7" x14ac:dyDescent="0.25">
      <c r="A614" s="1"/>
      <c r="B614" s="1"/>
      <c r="C614" s="1"/>
      <c r="D614" s="1"/>
      <c r="E614" s="1" t="s">
        <v>4902</v>
      </c>
      <c r="F614" s="1" t="s">
        <v>4901</v>
      </c>
      <c r="G614" s="1"/>
    </row>
    <row r="615" spans="1:7" x14ac:dyDescent="0.25">
      <c r="A615" s="1"/>
      <c r="B615" s="1"/>
      <c r="C615" s="1"/>
      <c r="D615" s="1"/>
      <c r="E615" s="1" t="s">
        <v>4900</v>
      </c>
      <c r="F615" s="1" t="s">
        <v>4899</v>
      </c>
      <c r="G615" s="1"/>
    </row>
    <row r="616" spans="1:7" x14ac:dyDescent="0.25">
      <c r="A616" s="1"/>
      <c r="B616" s="1"/>
      <c r="C616" s="1"/>
      <c r="D616" s="1"/>
      <c r="E616" s="1" t="s">
        <v>4898</v>
      </c>
      <c r="F616" s="1" t="s">
        <v>4897</v>
      </c>
      <c r="G616" s="1"/>
    </row>
    <row r="617" spans="1:7" x14ac:dyDescent="0.25">
      <c r="A617" s="1"/>
      <c r="B617" s="1"/>
      <c r="C617" s="1"/>
      <c r="D617" s="1"/>
      <c r="E617" s="1" t="s">
        <v>497</v>
      </c>
      <c r="F617" s="1" t="s">
        <v>4896</v>
      </c>
      <c r="G617" s="1"/>
    </row>
    <row r="618" spans="1:7" x14ac:dyDescent="0.25">
      <c r="A618" s="1"/>
      <c r="B618" s="1"/>
      <c r="C618" s="1"/>
      <c r="D618" s="1"/>
      <c r="E618" s="1" t="s">
        <v>4895</v>
      </c>
      <c r="F618" s="1" t="s">
        <v>4894</v>
      </c>
      <c r="G618" s="1">
        <v>0</v>
      </c>
    </row>
    <row r="619" spans="1:7" x14ac:dyDescent="0.25">
      <c r="A619" s="1"/>
      <c r="B619" s="1"/>
      <c r="C619" s="1"/>
      <c r="D619" s="1"/>
      <c r="E619" s="1" t="s">
        <v>4893</v>
      </c>
      <c r="F619" s="1" t="s">
        <v>4892</v>
      </c>
      <c r="G619" s="1">
        <v>0</v>
      </c>
    </row>
    <row r="620" spans="1:7" x14ac:dyDescent="0.25">
      <c r="A620" s="1"/>
      <c r="B620" s="1"/>
      <c r="C620" s="1"/>
      <c r="D620" s="1"/>
      <c r="E620" s="1" t="s">
        <v>4891</v>
      </c>
      <c r="F620" s="1" t="s">
        <v>4890</v>
      </c>
      <c r="G620" s="1">
        <v>0</v>
      </c>
    </row>
    <row r="621" spans="1:7" x14ac:dyDescent="0.25">
      <c r="A621" s="1"/>
      <c r="B621" s="1"/>
      <c r="C621" s="1"/>
      <c r="D621" s="1"/>
      <c r="E621" s="1" t="s">
        <v>4889</v>
      </c>
      <c r="F621" s="1" t="s">
        <v>4888</v>
      </c>
      <c r="G621" s="1">
        <v>0</v>
      </c>
    </row>
    <row r="622" spans="1:7" x14ac:dyDescent="0.25">
      <c r="A622" s="1"/>
      <c r="B622" s="1"/>
      <c r="C622" s="1"/>
      <c r="D622" s="1"/>
      <c r="E622" s="1" t="s">
        <v>4887</v>
      </c>
      <c r="F622" s="1" t="s">
        <v>4886</v>
      </c>
      <c r="G622" s="1">
        <v>0</v>
      </c>
    </row>
    <row r="623" spans="1:7" x14ac:dyDescent="0.25">
      <c r="A623" s="1"/>
      <c r="B623" s="1"/>
      <c r="C623" s="1"/>
      <c r="D623" s="1"/>
      <c r="E623" s="1" t="s">
        <v>2482</v>
      </c>
      <c r="F623" s="1" t="s">
        <v>4885</v>
      </c>
      <c r="G623" s="1">
        <v>0</v>
      </c>
    </row>
    <row r="624" spans="1:7" x14ac:dyDescent="0.25">
      <c r="A624" s="1"/>
      <c r="B624" s="1"/>
      <c r="C624" s="1"/>
      <c r="D624" s="1"/>
      <c r="E624" s="1" t="s">
        <v>4884</v>
      </c>
      <c r="F624" s="1" t="s">
        <v>4883</v>
      </c>
      <c r="G624" s="1">
        <v>0</v>
      </c>
    </row>
    <row r="625" spans="1:7" x14ac:dyDescent="0.25">
      <c r="A625" s="1"/>
      <c r="B625" s="1"/>
      <c r="C625" s="1"/>
      <c r="D625" s="1"/>
      <c r="E625" s="1" t="s">
        <v>495</v>
      </c>
      <c r="F625" s="1" t="s">
        <v>4882</v>
      </c>
      <c r="G625" s="1">
        <v>0</v>
      </c>
    </row>
    <row r="626" spans="1:7" x14ac:dyDescent="0.25">
      <c r="A626" s="1"/>
      <c r="B626" s="1"/>
      <c r="C626" s="1"/>
      <c r="D626" s="1"/>
      <c r="E626" s="1" t="s">
        <v>497</v>
      </c>
      <c r="F626" s="1" t="s">
        <v>4881</v>
      </c>
      <c r="G626" s="1">
        <v>0</v>
      </c>
    </row>
    <row r="627" spans="1:7" x14ac:dyDescent="0.25">
      <c r="A627" s="1"/>
      <c r="B627" s="1"/>
      <c r="C627" s="1"/>
      <c r="D627" s="1"/>
      <c r="E627" s="1" t="s">
        <v>499</v>
      </c>
      <c r="F627" s="1" t="s">
        <v>4880</v>
      </c>
      <c r="G627" s="1">
        <v>0</v>
      </c>
    </row>
    <row r="628" spans="1:7" x14ac:dyDescent="0.25">
      <c r="A628" s="1"/>
      <c r="B628" s="1"/>
      <c r="C628" s="1"/>
      <c r="D628" s="1"/>
      <c r="E628" s="1" t="s">
        <v>501</v>
      </c>
      <c r="F628" s="1" t="s">
        <v>4879</v>
      </c>
      <c r="G628" s="1">
        <v>0</v>
      </c>
    </row>
    <row r="629" spans="1:7" x14ac:dyDescent="0.25">
      <c r="A629" s="1"/>
      <c r="B629" s="1"/>
      <c r="C629" s="1"/>
      <c r="D629" s="1"/>
      <c r="E629" s="1" t="s">
        <v>4878</v>
      </c>
      <c r="F629" s="1" t="s">
        <v>4877</v>
      </c>
      <c r="G629" s="1">
        <v>0</v>
      </c>
    </row>
    <row r="630" spans="1:7" x14ac:dyDescent="0.25">
      <c r="A630" s="1"/>
      <c r="B630" s="1"/>
      <c r="C630" s="1"/>
      <c r="D630" s="1" t="s">
        <v>503</v>
      </c>
      <c r="E630" s="1"/>
      <c r="F630" s="1"/>
      <c r="G630" s="1">
        <v>808998</v>
      </c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 t="s">
        <v>504</v>
      </c>
      <c r="E632" s="1"/>
      <c r="F632" s="1"/>
      <c r="G632" s="1"/>
    </row>
    <row r="633" spans="1:7" x14ac:dyDescent="0.25">
      <c r="A633" s="1"/>
      <c r="B633" s="1"/>
      <c r="C633" s="1"/>
      <c r="D633" s="1"/>
      <c r="E633" s="1" t="s">
        <v>505</v>
      </c>
      <c r="F633" s="1" t="s">
        <v>4876</v>
      </c>
      <c r="G633" s="1">
        <v>1003</v>
      </c>
    </row>
    <row r="634" spans="1:7" x14ac:dyDescent="0.25">
      <c r="A634" s="1"/>
      <c r="B634" s="1"/>
      <c r="C634" s="1"/>
      <c r="D634" s="1"/>
      <c r="E634" s="1" t="s">
        <v>507</v>
      </c>
      <c r="F634" s="1" t="s">
        <v>4875</v>
      </c>
      <c r="G634" s="1">
        <v>0</v>
      </c>
    </row>
    <row r="635" spans="1:7" x14ac:dyDescent="0.25">
      <c r="A635" s="1"/>
      <c r="B635" s="1"/>
      <c r="C635" s="1"/>
      <c r="D635" s="1"/>
      <c r="E635" s="1" t="s">
        <v>509</v>
      </c>
      <c r="F635" s="1" t="s">
        <v>4874</v>
      </c>
      <c r="G635" s="1">
        <v>1954</v>
      </c>
    </row>
    <row r="636" spans="1:7" x14ac:dyDescent="0.25">
      <c r="A636" s="1"/>
      <c r="B636" s="1"/>
      <c r="C636" s="1"/>
      <c r="D636" s="1"/>
      <c r="E636" s="1" t="s">
        <v>511</v>
      </c>
      <c r="F636" s="1" t="s">
        <v>4873</v>
      </c>
      <c r="G636" s="1">
        <v>29</v>
      </c>
    </row>
    <row r="637" spans="1:7" x14ac:dyDescent="0.25">
      <c r="A637" s="1"/>
      <c r="B637" s="1"/>
      <c r="C637" s="1"/>
      <c r="D637" s="1"/>
      <c r="E637" s="1" t="s">
        <v>2715</v>
      </c>
      <c r="F637" s="1" t="s">
        <v>4872</v>
      </c>
      <c r="G637" s="1">
        <v>20</v>
      </c>
    </row>
    <row r="638" spans="1:7" x14ac:dyDescent="0.25">
      <c r="A638" s="1"/>
      <c r="B638" s="1"/>
      <c r="C638" s="1"/>
      <c r="D638" s="1"/>
      <c r="E638" s="1" t="s">
        <v>2713</v>
      </c>
      <c r="F638" s="1" t="s">
        <v>4871</v>
      </c>
      <c r="G638" s="1">
        <v>12</v>
      </c>
    </row>
    <row r="639" spans="1:7" x14ac:dyDescent="0.25">
      <c r="A639" s="1"/>
      <c r="B639" s="1"/>
      <c r="C639" s="1"/>
      <c r="D639" s="1"/>
      <c r="E639" s="1" t="s">
        <v>505</v>
      </c>
      <c r="F639" s="1" t="s">
        <v>4870</v>
      </c>
      <c r="G639" s="1">
        <v>0</v>
      </c>
    </row>
    <row r="640" spans="1:7" x14ac:dyDescent="0.25">
      <c r="A640" s="1"/>
      <c r="B640" s="1"/>
      <c r="C640" s="1"/>
      <c r="D640" s="1"/>
      <c r="E640" s="1" t="s">
        <v>507</v>
      </c>
      <c r="F640" s="1" t="s">
        <v>4869</v>
      </c>
      <c r="G640" s="1">
        <v>0</v>
      </c>
    </row>
    <row r="641" spans="1:7" x14ac:dyDescent="0.25">
      <c r="A641" s="1"/>
      <c r="B641" s="1"/>
      <c r="C641" s="1"/>
      <c r="D641" s="1"/>
      <c r="E641" s="1" t="s">
        <v>509</v>
      </c>
      <c r="F641" s="1" t="s">
        <v>4868</v>
      </c>
      <c r="G641" s="1">
        <v>0</v>
      </c>
    </row>
    <row r="642" spans="1:7" x14ac:dyDescent="0.25">
      <c r="A642" s="1"/>
      <c r="B642" s="1"/>
      <c r="C642" s="1"/>
      <c r="D642" s="1"/>
      <c r="E642" s="1" t="s">
        <v>511</v>
      </c>
      <c r="F642" s="1" t="s">
        <v>4867</v>
      </c>
      <c r="G642" s="1">
        <v>0</v>
      </c>
    </row>
    <row r="643" spans="1:7" x14ac:dyDescent="0.25">
      <c r="A643" s="1"/>
      <c r="B643" s="1"/>
      <c r="C643" s="1"/>
      <c r="D643" s="1"/>
      <c r="E643" s="1" t="s">
        <v>4854</v>
      </c>
      <c r="F643" s="1" t="s">
        <v>4866</v>
      </c>
      <c r="G643" s="1">
        <v>0</v>
      </c>
    </row>
    <row r="644" spans="1:7" x14ac:dyDescent="0.25">
      <c r="A644" s="1"/>
      <c r="B644" s="1"/>
      <c r="C644" s="1"/>
      <c r="D644" s="1"/>
      <c r="E644" s="1" t="s">
        <v>4547</v>
      </c>
      <c r="F644" s="1" t="s">
        <v>4865</v>
      </c>
      <c r="G644" s="1">
        <v>0</v>
      </c>
    </row>
    <row r="645" spans="1:7" x14ac:dyDescent="0.25">
      <c r="A645" s="1"/>
      <c r="B645" s="1"/>
      <c r="C645" s="1"/>
      <c r="D645" s="1"/>
      <c r="E645" s="1" t="s">
        <v>505</v>
      </c>
      <c r="F645" s="1" t="s">
        <v>4864</v>
      </c>
      <c r="G645" s="1">
        <v>60504</v>
      </c>
    </row>
    <row r="646" spans="1:7" x14ac:dyDescent="0.25">
      <c r="A646" s="1"/>
      <c r="B646" s="1"/>
      <c r="C646" s="1"/>
      <c r="D646" s="1"/>
      <c r="E646" s="1" t="s">
        <v>507</v>
      </c>
      <c r="F646" s="1" t="s">
        <v>4863</v>
      </c>
      <c r="G646" s="1">
        <v>45408</v>
      </c>
    </row>
    <row r="647" spans="1:7" x14ac:dyDescent="0.25">
      <c r="A647" s="1"/>
      <c r="B647" s="1"/>
      <c r="C647" s="1"/>
      <c r="D647" s="1"/>
      <c r="E647" s="1" t="s">
        <v>509</v>
      </c>
      <c r="F647" s="1" t="s">
        <v>4862</v>
      </c>
      <c r="G647" s="1">
        <v>117923</v>
      </c>
    </row>
    <row r="648" spans="1:7" x14ac:dyDescent="0.25">
      <c r="A648" s="1"/>
      <c r="B648" s="1"/>
      <c r="C648" s="1"/>
      <c r="D648" s="1"/>
      <c r="E648" s="1" t="s">
        <v>511</v>
      </c>
      <c r="F648" s="1" t="s">
        <v>4861</v>
      </c>
      <c r="G648" s="1">
        <v>1740</v>
      </c>
    </row>
    <row r="649" spans="1:7" x14ac:dyDescent="0.25">
      <c r="A649" s="1"/>
      <c r="B649" s="1"/>
      <c r="C649" s="1"/>
      <c r="D649" s="1"/>
      <c r="E649" s="1" t="s">
        <v>4854</v>
      </c>
      <c r="F649" s="1" t="s">
        <v>4860</v>
      </c>
      <c r="G649" s="1">
        <v>20</v>
      </c>
    </row>
    <row r="650" spans="1:7" x14ac:dyDescent="0.25">
      <c r="A650" s="1"/>
      <c r="B650" s="1"/>
      <c r="C650" s="1"/>
      <c r="D650" s="1"/>
      <c r="E650" s="1" t="s">
        <v>4547</v>
      </c>
      <c r="F650" s="1" t="s">
        <v>4859</v>
      </c>
      <c r="G650" s="1">
        <v>712</v>
      </c>
    </row>
    <row r="651" spans="1:7" x14ac:dyDescent="0.25">
      <c r="A651" s="1"/>
      <c r="B651" s="1"/>
      <c r="C651" s="1"/>
      <c r="D651" s="1"/>
      <c r="E651" s="1" t="s">
        <v>505</v>
      </c>
      <c r="F651" s="1" t="s">
        <v>4858</v>
      </c>
      <c r="G651" s="1">
        <v>383</v>
      </c>
    </row>
    <row r="652" spans="1:7" x14ac:dyDescent="0.25">
      <c r="A652" s="1"/>
      <c r="B652" s="1"/>
      <c r="C652" s="1"/>
      <c r="D652" s="1"/>
      <c r="E652" s="1" t="s">
        <v>507</v>
      </c>
      <c r="F652" s="1" t="s">
        <v>4857</v>
      </c>
      <c r="G652" s="1">
        <v>0</v>
      </c>
    </row>
    <row r="653" spans="1:7" x14ac:dyDescent="0.25">
      <c r="A653" s="1"/>
      <c r="B653" s="1"/>
      <c r="C653" s="1"/>
      <c r="D653" s="1"/>
      <c r="E653" s="1" t="s">
        <v>509</v>
      </c>
      <c r="F653" s="1" t="s">
        <v>4856</v>
      </c>
      <c r="G653" s="1">
        <v>0</v>
      </c>
    </row>
    <row r="654" spans="1:7" x14ac:dyDescent="0.25">
      <c r="A654" s="1"/>
      <c r="B654" s="1"/>
      <c r="C654" s="1"/>
      <c r="D654" s="1"/>
      <c r="E654" s="1" t="s">
        <v>511</v>
      </c>
      <c r="F654" s="1" t="s">
        <v>4855</v>
      </c>
      <c r="G654" s="1">
        <v>0</v>
      </c>
    </row>
    <row r="655" spans="1:7" x14ac:dyDescent="0.25">
      <c r="A655" s="1"/>
      <c r="B655" s="1"/>
      <c r="C655" s="1"/>
      <c r="D655" s="1"/>
      <c r="E655" s="1" t="s">
        <v>4854</v>
      </c>
      <c r="F655" s="1" t="s">
        <v>4853</v>
      </c>
      <c r="G655" s="1">
        <v>20</v>
      </c>
    </row>
    <row r="656" spans="1:7" x14ac:dyDescent="0.25">
      <c r="A656" s="1"/>
      <c r="B656" s="1"/>
      <c r="C656" s="1"/>
      <c r="D656" s="1"/>
      <c r="E656" s="1" t="s">
        <v>4547</v>
      </c>
      <c r="F656" s="1" t="s">
        <v>4852</v>
      </c>
      <c r="G656" s="1">
        <v>5</v>
      </c>
    </row>
    <row r="657" spans="1:7" x14ac:dyDescent="0.25">
      <c r="A657" s="1"/>
      <c r="B657" s="1"/>
      <c r="C657" s="1"/>
      <c r="D657" s="1"/>
      <c r="E657" s="1" t="s">
        <v>505</v>
      </c>
      <c r="F657" s="1" t="s">
        <v>4851</v>
      </c>
      <c r="G657" s="1">
        <v>0</v>
      </c>
    </row>
    <row r="658" spans="1:7" x14ac:dyDescent="0.25">
      <c r="A658" s="1"/>
      <c r="B658" s="1"/>
      <c r="C658" s="1"/>
      <c r="D658" s="1"/>
      <c r="E658" s="1" t="s">
        <v>507</v>
      </c>
      <c r="F658" s="1" t="s">
        <v>4850</v>
      </c>
      <c r="G658" s="1">
        <v>0</v>
      </c>
    </row>
    <row r="659" spans="1:7" x14ac:dyDescent="0.25">
      <c r="A659" s="1"/>
      <c r="B659" s="1"/>
      <c r="C659" s="1"/>
      <c r="D659" s="1"/>
      <c r="E659" s="1" t="s">
        <v>509</v>
      </c>
      <c r="F659" s="1" t="s">
        <v>4849</v>
      </c>
      <c r="G659" s="1">
        <v>0</v>
      </c>
    </row>
    <row r="660" spans="1:7" x14ac:dyDescent="0.25">
      <c r="A660" s="1"/>
      <c r="B660" s="1"/>
      <c r="C660" s="1"/>
      <c r="D660" s="1"/>
      <c r="E660" s="1" t="s">
        <v>511</v>
      </c>
      <c r="F660" s="1" t="s">
        <v>4848</v>
      </c>
      <c r="G660" s="1">
        <v>0</v>
      </c>
    </row>
    <row r="661" spans="1:7" x14ac:dyDescent="0.25">
      <c r="A661" s="1"/>
      <c r="B661" s="1"/>
      <c r="C661" s="1"/>
      <c r="D661" s="1"/>
      <c r="E661" s="1" t="s">
        <v>2715</v>
      </c>
      <c r="F661" s="1" t="s">
        <v>4847</v>
      </c>
      <c r="G661" s="1">
        <v>0</v>
      </c>
    </row>
    <row r="662" spans="1:7" x14ac:dyDescent="0.25">
      <c r="A662" s="1"/>
      <c r="B662" s="1"/>
      <c r="C662" s="1"/>
      <c r="D662" s="1"/>
      <c r="E662" s="1" t="s">
        <v>4547</v>
      </c>
      <c r="F662" s="1" t="s">
        <v>4846</v>
      </c>
      <c r="G662" s="1">
        <v>0</v>
      </c>
    </row>
    <row r="663" spans="1:7" x14ac:dyDescent="0.25">
      <c r="A663" s="1"/>
      <c r="B663" s="1"/>
      <c r="C663" s="1"/>
      <c r="D663" s="1"/>
      <c r="E663" s="1" t="s">
        <v>505</v>
      </c>
      <c r="F663" s="1" t="s">
        <v>4845</v>
      </c>
      <c r="G663" s="1">
        <v>0</v>
      </c>
    </row>
    <row r="664" spans="1:7" x14ac:dyDescent="0.25">
      <c r="A664" s="1"/>
      <c r="B664" s="1"/>
      <c r="C664" s="1"/>
      <c r="D664" s="1"/>
      <c r="E664" s="1" t="s">
        <v>507</v>
      </c>
      <c r="F664" s="1" t="s">
        <v>4844</v>
      </c>
      <c r="G664" s="1">
        <v>0</v>
      </c>
    </row>
    <row r="665" spans="1:7" x14ac:dyDescent="0.25">
      <c r="A665" s="1"/>
      <c r="B665" s="1"/>
      <c r="C665" s="1"/>
      <c r="D665" s="1"/>
      <c r="E665" s="1" t="s">
        <v>509</v>
      </c>
      <c r="F665" s="1" t="s">
        <v>4843</v>
      </c>
      <c r="G665" s="1">
        <v>0</v>
      </c>
    </row>
    <row r="666" spans="1:7" x14ac:dyDescent="0.25">
      <c r="A666" s="1"/>
      <c r="B666" s="1"/>
      <c r="C666" s="1"/>
      <c r="D666" s="1"/>
      <c r="E666" s="1" t="s">
        <v>511</v>
      </c>
      <c r="F666" s="1" t="s">
        <v>4842</v>
      </c>
      <c r="G666" s="1">
        <v>0</v>
      </c>
    </row>
    <row r="667" spans="1:7" x14ac:dyDescent="0.25">
      <c r="A667" s="1"/>
      <c r="B667" s="1"/>
      <c r="C667" s="1"/>
      <c r="D667" s="1"/>
      <c r="E667" s="1" t="s">
        <v>2715</v>
      </c>
      <c r="F667" s="1" t="s">
        <v>4841</v>
      </c>
      <c r="G667" s="1">
        <v>0</v>
      </c>
    </row>
    <row r="668" spans="1:7" x14ac:dyDescent="0.25">
      <c r="A668" s="1"/>
      <c r="B668" s="1"/>
      <c r="C668" s="1"/>
      <c r="D668" s="1"/>
      <c r="E668" s="1" t="s">
        <v>4547</v>
      </c>
      <c r="F668" s="1" t="s">
        <v>4840</v>
      </c>
      <c r="G668" s="1">
        <v>0</v>
      </c>
    </row>
    <row r="669" spans="1:7" x14ac:dyDescent="0.25">
      <c r="A669" s="1"/>
      <c r="B669" s="1"/>
      <c r="C669" s="1"/>
      <c r="D669" s="1"/>
      <c r="E669" s="1" t="s">
        <v>505</v>
      </c>
      <c r="F669" s="1" t="s">
        <v>4839</v>
      </c>
      <c r="G669" s="1">
        <v>0</v>
      </c>
    </row>
    <row r="670" spans="1:7" x14ac:dyDescent="0.25">
      <c r="A670" s="1"/>
      <c r="B670" s="1"/>
      <c r="C670" s="1"/>
      <c r="D670" s="1"/>
      <c r="E670" s="1" t="s">
        <v>507</v>
      </c>
      <c r="F670" s="1" t="s">
        <v>4838</v>
      </c>
      <c r="G670" s="1">
        <v>0</v>
      </c>
    </row>
    <row r="671" spans="1:7" x14ac:dyDescent="0.25">
      <c r="A671" s="1"/>
      <c r="B671" s="1"/>
      <c r="C671" s="1"/>
      <c r="D671" s="1"/>
      <c r="E671" s="1" t="s">
        <v>509</v>
      </c>
      <c r="F671" s="1" t="s">
        <v>4837</v>
      </c>
      <c r="G671" s="1">
        <v>0</v>
      </c>
    </row>
    <row r="672" spans="1:7" x14ac:dyDescent="0.25">
      <c r="A672" s="1"/>
      <c r="B672" s="1"/>
      <c r="C672" s="1"/>
      <c r="D672" s="1"/>
      <c r="E672" s="1" t="s">
        <v>511</v>
      </c>
      <c r="F672" s="1" t="s">
        <v>4836</v>
      </c>
      <c r="G672" s="1">
        <v>0</v>
      </c>
    </row>
    <row r="673" spans="1:7" x14ac:dyDescent="0.25">
      <c r="A673" s="1"/>
      <c r="B673" s="1"/>
      <c r="C673" s="1"/>
      <c r="D673" s="1"/>
      <c r="E673" s="1" t="s">
        <v>2715</v>
      </c>
      <c r="F673" s="1" t="s">
        <v>4835</v>
      </c>
      <c r="G673" s="1">
        <v>0</v>
      </c>
    </row>
    <row r="674" spans="1:7" x14ac:dyDescent="0.25">
      <c r="A674" s="1"/>
      <c r="B674" s="1"/>
      <c r="C674" s="1"/>
      <c r="D674" s="1"/>
      <c r="E674" s="1" t="s">
        <v>4547</v>
      </c>
      <c r="F674" s="1" t="s">
        <v>4834</v>
      </c>
      <c r="G674" s="1">
        <v>0</v>
      </c>
    </row>
    <row r="675" spans="1:7" x14ac:dyDescent="0.25">
      <c r="A675" s="1"/>
      <c r="B675" s="1"/>
      <c r="C675" s="1"/>
      <c r="D675" s="1"/>
      <c r="E675" s="1" t="s">
        <v>505</v>
      </c>
      <c r="F675" s="1" t="s">
        <v>4833</v>
      </c>
      <c r="G675" s="1">
        <v>0</v>
      </c>
    </row>
    <row r="676" spans="1:7" x14ac:dyDescent="0.25">
      <c r="A676" s="1"/>
      <c r="B676" s="1"/>
      <c r="C676" s="1"/>
      <c r="D676" s="1"/>
      <c r="E676" s="1" t="s">
        <v>507</v>
      </c>
      <c r="F676" s="1" t="s">
        <v>4832</v>
      </c>
      <c r="G676" s="1">
        <v>0</v>
      </c>
    </row>
    <row r="677" spans="1:7" x14ac:dyDescent="0.25">
      <c r="A677" s="1"/>
      <c r="B677" s="1"/>
      <c r="C677" s="1"/>
      <c r="D677" s="1"/>
      <c r="E677" s="1" t="s">
        <v>509</v>
      </c>
      <c r="F677" s="1" t="s">
        <v>4831</v>
      </c>
      <c r="G677" s="1">
        <v>0</v>
      </c>
    </row>
    <row r="678" spans="1:7" x14ac:dyDescent="0.25">
      <c r="A678" s="1"/>
      <c r="B678" s="1"/>
      <c r="C678" s="1"/>
      <c r="D678" s="1"/>
      <c r="E678" s="1" t="s">
        <v>511</v>
      </c>
      <c r="F678" s="1" t="s">
        <v>4830</v>
      </c>
      <c r="G678" s="1">
        <v>0</v>
      </c>
    </row>
    <row r="679" spans="1:7" x14ac:dyDescent="0.25">
      <c r="A679" s="1"/>
      <c r="B679" s="1"/>
      <c r="C679" s="1"/>
      <c r="D679" s="1"/>
      <c r="E679" s="1" t="s">
        <v>2715</v>
      </c>
      <c r="F679" s="1" t="s">
        <v>4829</v>
      </c>
      <c r="G679" s="1">
        <v>0</v>
      </c>
    </row>
    <row r="680" spans="1:7" x14ac:dyDescent="0.25">
      <c r="A680" s="1"/>
      <c r="B680" s="1"/>
      <c r="C680" s="1"/>
      <c r="D680" s="1"/>
      <c r="E680" s="1" t="s">
        <v>4547</v>
      </c>
      <c r="F680" s="1" t="s">
        <v>4828</v>
      </c>
      <c r="G680" s="1">
        <v>0</v>
      </c>
    </row>
    <row r="681" spans="1:7" x14ac:dyDescent="0.25">
      <c r="A681" s="1"/>
      <c r="B681" s="1"/>
      <c r="C681" s="1"/>
      <c r="D681" s="1"/>
      <c r="E681" s="1" t="s">
        <v>504</v>
      </c>
      <c r="F681" s="1" t="s">
        <v>4827</v>
      </c>
      <c r="G681" s="1">
        <v>0</v>
      </c>
    </row>
    <row r="682" spans="1:7" x14ac:dyDescent="0.25">
      <c r="A682" s="1"/>
      <c r="B682" s="1"/>
      <c r="C682" s="1"/>
      <c r="D682" s="1"/>
      <c r="E682" s="1" t="s">
        <v>505</v>
      </c>
      <c r="F682" s="1" t="s">
        <v>4826</v>
      </c>
      <c r="G682" s="1">
        <v>0</v>
      </c>
    </row>
    <row r="683" spans="1:7" x14ac:dyDescent="0.25">
      <c r="A683" s="1"/>
      <c r="B683" s="1"/>
      <c r="C683" s="1"/>
      <c r="D683" s="1"/>
      <c r="E683" s="1" t="s">
        <v>507</v>
      </c>
      <c r="F683" s="1" t="s">
        <v>4825</v>
      </c>
      <c r="G683" s="1">
        <v>0</v>
      </c>
    </row>
    <row r="684" spans="1:7" x14ac:dyDescent="0.25">
      <c r="A684" s="1"/>
      <c r="B684" s="1"/>
      <c r="C684" s="1"/>
      <c r="D684" s="1"/>
      <c r="E684" s="1" t="s">
        <v>509</v>
      </c>
      <c r="F684" s="1" t="s">
        <v>4824</v>
      </c>
      <c r="G684" s="1">
        <v>0</v>
      </c>
    </row>
    <row r="685" spans="1:7" x14ac:dyDescent="0.25">
      <c r="A685" s="1"/>
      <c r="B685" s="1"/>
      <c r="C685" s="1"/>
      <c r="D685" s="1"/>
      <c r="E685" s="1" t="s">
        <v>511</v>
      </c>
      <c r="F685" s="1" t="s">
        <v>4823</v>
      </c>
      <c r="G685" s="1">
        <v>0</v>
      </c>
    </row>
    <row r="686" spans="1:7" x14ac:dyDescent="0.25">
      <c r="A686" s="1"/>
      <c r="B686" s="1"/>
      <c r="C686" s="1"/>
      <c r="D686" s="1"/>
      <c r="E686" s="1" t="s">
        <v>2715</v>
      </c>
      <c r="F686" s="1" t="s">
        <v>4822</v>
      </c>
      <c r="G686" s="1">
        <v>0</v>
      </c>
    </row>
    <row r="687" spans="1:7" x14ac:dyDescent="0.25">
      <c r="A687" s="1"/>
      <c r="B687" s="1"/>
      <c r="C687" s="1"/>
      <c r="D687" s="1"/>
      <c r="E687" s="1" t="s">
        <v>4547</v>
      </c>
      <c r="F687" s="1" t="s">
        <v>4821</v>
      </c>
      <c r="G687" s="1">
        <v>0</v>
      </c>
    </row>
    <row r="688" spans="1:7" x14ac:dyDescent="0.25">
      <c r="A688" s="1"/>
      <c r="B688" s="1"/>
      <c r="C688" s="1"/>
      <c r="D688" s="1"/>
      <c r="E688" s="1" t="s">
        <v>505</v>
      </c>
      <c r="F688" s="1" t="s">
        <v>4820</v>
      </c>
      <c r="G688" s="1">
        <v>0</v>
      </c>
    </row>
    <row r="689" spans="1:7" x14ac:dyDescent="0.25">
      <c r="A689" s="1"/>
      <c r="B689" s="1"/>
      <c r="C689" s="1"/>
      <c r="D689" s="1"/>
      <c r="E689" s="1" t="s">
        <v>507</v>
      </c>
      <c r="F689" s="1" t="s">
        <v>4819</v>
      </c>
      <c r="G689" s="1">
        <v>0</v>
      </c>
    </row>
    <row r="690" spans="1:7" x14ac:dyDescent="0.25">
      <c r="A690" s="1"/>
      <c r="B690" s="1"/>
      <c r="C690" s="1"/>
      <c r="D690" s="1"/>
      <c r="E690" s="1" t="s">
        <v>509</v>
      </c>
      <c r="F690" s="1" t="s">
        <v>4818</v>
      </c>
      <c r="G690" s="1">
        <v>0</v>
      </c>
    </row>
    <row r="691" spans="1:7" x14ac:dyDescent="0.25">
      <c r="A691" s="1"/>
      <c r="B691" s="1"/>
      <c r="C691" s="1"/>
      <c r="D691" s="1"/>
      <c r="E691" s="1" t="s">
        <v>511</v>
      </c>
      <c r="F691" s="1" t="s">
        <v>4817</v>
      </c>
      <c r="G691" s="1">
        <v>0</v>
      </c>
    </row>
    <row r="692" spans="1:7" x14ac:dyDescent="0.25">
      <c r="A692" s="1"/>
      <c r="B692" s="1"/>
      <c r="C692" s="1"/>
      <c r="D692" s="1"/>
      <c r="E692" s="1" t="s">
        <v>2715</v>
      </c>
      <c r="F692" s="1" t="s">
        <v>4816</v>
      </c>
      <c r="G692" s="1">
        <v>0</v>
      </c>
    </row>
    <row r="693" spans="1:7" x14ac:dyDescent="0.25">
      <c r="A693" s="1"/>
      <c r="B693" s="1"/>
      <c r="C693" s="1"/>
      <c r="D693" s="1"/>
      <c r="E693" s="1" t="s">
        <v>4547</v>
      </c>
      <c r="F693" s="1" t="s">
        <v>4815</v>
      </c>
      <c r="G693" s="1">
        <v>0</v>
      </c>
    </row>
    <row r="694" spans="1:7" x14ac:dyDescent="0.25">
      <c r="A694" s="1"/>
      <c r="B694" s="1"/>
      <c r="C694" s="1"/>
      <c r="D694" s="1"/>
      <c r="E694" s="1" t="s">
        <v>505</v>
      </c>
      <c r="F694" s="1" t="s">
        <v>4814</v>
      </c>
      <c r="G694" s="1">
        <v>0</v>
      </c>
    </row>
    <row r="695" spans="1:7" x14ac:dyDescent="0.25">
      <c r="A695" s="1"/>
      <c r="B695" s="1"/>
      <c r="C695" s="1"/>
      <c r="D695" s="1"/>
      <c r="E695" s="1" t="s">
        <v>507</v>
      </c>
      <c r="F695" s="1" t="s">
        <v>4813</v>
      </c>
      <c r="G695" s="1">
        <v>0</v>
      </c>
    </row>
    <row r="696" spans="1:7" x14ac:dyDescent="0.25">
      <c r="A696" s="1"/>
      <c r="B696" s="1"/>
      <c r="C696" s="1"/>
      <c r="D696" s="1"/>
      <c r="E696" s="1" t="s">
        <v>509</v>
      </c>
      <c r="F696" s="1" t="s">
        <v>4812</v>
      </c>
      <c r="G696" s="1">
        <v>0</v>
      </c>
    </row>
    <row r="697" spans="1:7" x14ac:dyDescent="0.25">
      <c r="A697" s="1"/>
      <c r="B697" s="1"/>
      <c r="C697" s="1"/>
      <c r="D697" s="1"/>
      <c r="E697" s="1" t="s">
        <v>511</v>
      </c>
      <c r="F697" s="1" t="s">
        <v>4811</v>
      </c>
      <c r="G697" s="1">
        <v>0</v>
      </c>
    </row>
    <row r="698" spans="1:7" x14ac:dyDescent="0.25">
      <c r="A698" s="1"/>
      <c r="B698" s="1"/>
      <c r="C698" s="1"/>
      <c r="D698" s="1"/>
      <c r="E698" s="1" t="s">
        <v>2715</v>
      </c>
      <c r="F698" s="1" t="s">
        <v>4810</v>
      </c>
      <c r="G698" s="1">
        <v>0</v>
      </c>
    </row>
    <row r="699" spans="1:7" x14ac:dyDescent="0.25">
      <c r="A699" s="1"/>
      <c r="B699" s="1"/>
      <c r="C699" s="1"/>
      <c r="D699" s="1"/>
      <c r="E699" s="1" t="s">
        <v>4547</v>
      </c>
      <c r="F699" s="1" t="s">
        <v>4809</v>
      </c>
      <c r="G699" s="1">
        <v>0</v>
      </c>
    </row>
    <row r="700" spans="1:7" x14ac:dyDescent="0.25">
      <c r="A700" s="1"/>
      <c r="B700" s="1"/>
      <c r="C700" s="1"/>
      <c r="D700" s="1"/>
      <c r="E700" s="1" t="s">
        <v>4756</v>
      </c>
      <c r="F700" s="1" t="s">
        <v>4808</v>
      </c>
      <c r="G700" s="1">
        <v>0</v>
      </c>
    </row>
    <row r="701" spans="1:7" x14ac:dyDescent="0.25">
      <c r="A701" s="1"/>
      <c r="B701" s="1"/>
      <c r="C701" s="1"/>
      <c r="D701" s="1"/>
      <c r="E701" s="1" t="s">
        <v>4754</v>
      </c>
      <c r="F701" s="1" t="s">
        <v>4807</v>
      </c>
      <c r="G701" s="1">
        <v>0</v>
      </c>
    </row>
    <row r="702" spans="1:7" x14ac:dyDescent="0.25">
      <c r="A702" s="1"/>
      <c r="B702" s="1"/>
      <c r="C702" s="1"/>
      <c r="D702" s="1"/>
      <c r="E702" s="1" t="s">
        <v>4752</v>
      </c>
      <c r="F702" s="1" t="s">
        <v>4806</v>
      </c>
      <c r="G702" s="1">
        <v>0</v>
      </c>
    </row>
    <row r="703" spans="1:7" x14ac:dyDescent="0.25">
      <c r="A703" s="1"/>
      <c r="B703" s="1"/>
      <c r="C703" s="1"/>
      <c r="D703" s="1"/>
      <c r="E703" s="1" t="s">
        <v>4750</v>
      </c>
      <c r="F703" s="1" t="s">
        <v>4805</v>
      </c>
      <c r="G703" s="1">
        <v>0</v>
      </c>
    </row>
    <row r="704" spans="1:7" x14ac:dyDescent="0.25">
      <c r="A704" s="1"/>
      <c r="B704" s="1"/>
      <c r="C704" s="1"/>
      <c r="D704" s="1"/>
      <c r="E704" s="1" t="s">
        <v>4786</v>
      </c>
      <c r="F704" s="1" t="s">
        <v>4804</v>
      </c>
      <c r="G704" s="1">
        <v>0</v>
      </c>
    </row>
    <row r="705" spans="1:7" x14ac:dyDescent="0.25">
      <c r="A705" s="1"/>
      <c r="B705" s="1"/>
      <c r="C705" s="1"/>
      <c r="D705" s="1"/>
      <c r="E705" s="1" t="s">
        <v>4746</v>
      </c>
      <c r="F705" s="1" t="s">
        <v>4803</v>
      </c>
      <c r="G705" s="1">
        <v>0</v>
      </c>
    </row>
    <row r="706" spans="1:7" x14ac:dyDescent="0.25">
      <c r="A706" s="1"/>
      <c r="B706" s="1"/>
      <c r="C706" s="1"/>
      <c r="D706" s="1"/>
      <c r="E706" s="1" t="s">
        <v>505</v>
      </c>
      <c r="F706" s="1" t="s">
        <v>4802</v>
      </c>
      <c r="G706" s="1">
        <v>0</v>
      </c>
    </row>
    <row r="707" spans="1:7" x14ac:dyDescent="0.25">
      <c r="A707" s="1"/>
      <c r="B707" s="1"/>
      <c r="C707" s="1"/>
      <c r="D707" s="1"/>
      <c r="E707" s="1" t="s">
        <v>507</v>
      </c>
      <c r="F707" s="1" t="s">
        <v>4801</v>
      </c>
      <c r="G707" s="1">
        <v>0</v>
      </c>
    </row>
    <row r="708" spans="1:7" x14ac:dyDescent="0.25">
      <c r="A708" s="1"/>
      <c r="B708" s="1"/>
      <c r="C708" s="1"/>
      <c r="D708" s="1"/>
      <c r="E708" s="1" t="s">
        <v>509</v>
      </c>
      <c r="F708" s="1" t="s">
        <v>4800</v>
      </c>
      <c r="G708" s="1">
        <v>0</v>
      </c>
    </row>
    <row r="709" spans="1:7" x14ac:dyDescent="0.25">
      <c r="A709" s="1"/>
      <c r="B709" s="1"/>
      <c r="C709" s="1"/>
      <c r="D709" s="1"/>
      <c r="E709" s="1" t="s">
        <v>511</v>
      </c>
      <c r="F709" s="1" t="s">
        <v>4799</v>
      </c>
      <c r="G709" s="1">
        <v>0</v>
      </c>
    </row>
    <row r="710" spans="1:7" x14ac:dyDescent="0.25">
      <c r="A710" s="1"/>
      <c r="B710" s="1"/>
      <c r="C710" s="1"/>
      <c r="D710" s="1"/>
      <c r="E710" s="1" t="s">
        <v>2715</v>
      </c>
      <c r="F710" s="1" t="s">
        <v>4798</v>
      </c>
      <c r="G710" s="1">
        <v>0</v>
      </c>
    </row>
    <row r="711" spans="1:7" x14ac:dyDescent="0.25">
      <c r="A711" s="1"/>
      <c r="B711" s="1"/>
      <c r="C711" s="1"/>
      <c r="D711" s="1"/>
      <c r="E711" s="1" t="s">
        <v>4547</v>
      </c>
      <c r="F711" s="1" t="s">
        <v>4797</v>
      </c>
      <c r="G711" s="1">
        <v>0</v>
      </c>
    </row>
    <row r="712" spans="1:7" x14ac:dyDescent="0.25">
      <c r="A712" s="1"/>
      <c r="B712" s="1"/>
      <c r="C712" s="1"/>
      <c r="D712" s="1"/>
      <c r="E712" s="1" t="s">
        <v>505</v>
      </c>
      <c r="F712" s="1" t="s">
        <v>4796</v>
      </c>
      <c r="G712" s="1">
        <v>0</v>
      </c>
    </row>
    <row r="713" spans="1:7" x14ac:dyDescent="0.25">
      <c r="A713" s="1"/>
      <c r="B713" s="1"/>
      <c r="C713" s="1"/>
      <c r="D713" s="1"/>
      <c r="E713" s="1" t="s">
        <v>507</v>
      </c>
      <c r="F713" s="1" t="s">
        <v>4795</v>
      </c>
      <c r="G713" s="1">
        <v>0</v>
      </c>
    </row>
    <row r="714" spans="1:7" x14ac:dyDescent="0.25">
      <c r="A714" s="1"/>
      <c r="B714" s="1"/>
      <c r="C714" s="1"/>
      <c r="D714" s="1"/>
      <c r="E714" s="1" t="s">
        <v>509</v>
      </c>
      <c r="F714" s="1" t="s">
        <v>4794</v>
      </c>
      <c r="G714" s="1">
        <v>0</v>
      </c>
    </row>
    <row r="715" spans="1:7" x14ac:dyDescent="0.25">
      <c r="A715" s="1"/>
      <c r="B715" s="1"/>
      <c r="C715" s="1"/>
      <c r="D715" s="1"/>
      <c r="E715" s="1" t="s">
        <v>511</v>
      </c>
      <c r="F715" s="1" t="s">
        <v>4793</v>
      </c>
      <c r="G715" s="1">
        <v>0</v>
      </c>
    </row>
    <row r="716" spans="1:7" x14ac:dyDescent="0.25">
      <c r="A716" s="1"/>
      <c r="B716" s="1"/>
      <c r="C716" s="1"/>
      <c r="D716" s="1"/>
      <c r="E716" s="1" t="s">
        <v>2715</v>
      </c>
      <c r="F716" s="1" t="s">
        <v>4792</v>
      </c>
      <c r="G716" s="1">
        <v>0</v>
      </c>
    </row>
    <row r="717" spans="1:7" x14ac:dyDescent="0.25">
      <c r="A717" s="1"/>
      <c r="B717" s="1"/>
      <c r="C717" s="1"/>
      <c r="D717" s="1"/>
      <c r="E717" s="1" t="s">
        <v>2713</v>
      </c>
      <c r="F717" s="1" t="s">
        <v>4791</v>
      </c>
      <c r="G717" s="1">
        <v>0</v>
      </c>
    </row>
    <row r="718" spans="1:7" x14ac:dyDescent="0.25">
      <c r="A718" s="1"/>
      <c r="B718" s="1"/>
      <c r="C718" s="1"/>
      <c r="D718" s="1"/>
      <c r="E718" s="1" t="s">
        <v>4756</v>
      </c>
      <c r="F718" s="1" t="s">
        <v>4790</v>
      </c>
      <c r="G718" s="1">
        <v>0</v>
      </c>
    </row>
    <row r="719" spans="1:7" x14ac:dyDescent="0.25">
      <c r="A719" s="1"/>
      <c r="B719" s="1"/>
      <c r="C719" s="1"/>
      <c r="D719" s="1"/>
      <c r="E719" s="1" t="s">
        <v>4754</v>
      </c>
      <c r="F719" s="1" t="s">
        <v>4789</v>
      </c>
      <c r="G719" s="1">
        <v>0</v>
      </c>
    </row>
    <row r="720" spans="1:7" x14ac:dyDescent="0.25">
      <c r="A720" s="1"/>
      <c r="B720" s="1"/>
      <c r="C720" s="1"/>
      <c r="D720" s="1"/>
      <c r="E720" s="1" t="s">
        <v>4752</v>
      </c>
      <c r="F720" s="1" t="s">
        <v>4788</v>
      </c>
      <c r="G720" s="1">
        <v>0</v>
      </c>
    </row>
    <row r="721" spans="1:7" x14ac:dyDescent="0.25">
      <c r="A721" s="1"/>
      <c r="B721" s="1"/>
      <c r="C721" s="1"/>
      <c r="D721" s="1"/>
      <c r="E721" s="1" t="s">
        <v>4750</v>
      </c>
      <c r="F721" s="1" t="s">
        <v>4787</v>
      </c>
      <c r="G721" s="1">
        <v>0</v>
      </c>
    </row>
    <row r="722" spans="1:7" x14ac:dyDescent="0.25">
      <c r="A722" s="1"/>
      <c r="B722" s="1"/>
      <c r="C722" s="1"/>
      <c r="D722" s="1"/>
      <c r="E722" s="1" t="s">
        <v>4786</v>
      </c>
      <c r="F722" s="1" t="s">
        <v>4785</v>
      </c>
      <c r="G722" s="1">
        <v>0</v>
      </c>
    </row>
    <row r="723" spans="1:7" x14ac:dyDescent="0.25">
      <c r="A723" s="1"/>
      <c r="B723" s="1"/>
      <c r="C723" s="1"/>
      <c r="D723" s="1"/>
      <c r="E723" s="1" t="s">
        <v>4746</v>
      </c>
      <c r="F723" s="1" t="s">
        <v>4784</v>
      </c>
      <c r="G723" s="1">
        <v>0</v>
      </c>
    </row>
    <row r="724" spans="1:7" x14ac:dyDescent="0.25">
      <c r="A724" s="1"/>
      <c r="B724" s="1"/>
      <c r="C724" s="1"/>
      <c r="D724" s="1"/>
      <c r="E724" s="1" t="s">
        <v>505</v>
      </c>
      <c r="F724" s="1" t="s">
        <v>4783</v>
      </c>
      <c r="G724" s="1"/>
    </row>
    <row r="725" spans="1:7" x14ac:dyDescent="0.25">
      <c r="A725" s="1"/>
      <c r="B725" s="1"/>
      <c r="C725" s="1"/>
      <c r="D725" s="1"/>
      <c r="E725" s="1" t="s">
        <v>2715</v>
      </c>
      <c r="F725" s="1" t="s">
        <v>4782</v>
      </c>
      <c r="G725" s="1"/>
    </row>
    <row r="726" spans="1:7" x14ac:dyDescent="0.25">
      <c r="A726" s="1"/>
      <c r="B726" s="1"/>
      <c r="C726" s="1"/>
      <c r="D726" s="1"/>
      <c r="E726" s="1" t="s">
        <v>4547</v>
      </c>
      <c r="F726" s="1" t="s">
        <v>4781</v>
      </c>
      <c r="G726" s="1"/>
    </row>
    <row r="727" spans="1:7" x14ac:dyDescent="0.25">
      <c r="A727" s="1"/>
      <c r="B727" s="1"/>
      <c r="C727" s="1"/>
      <c r="D727" s="1"/>
      <c r="E727" s="1" t="s">
        <v>505</v>
      </c>
      <c r="F727" s="1" t="s">
        <v>4780</v>
      </c>
      <c r="G727" s="1">
        <v>0</v>
      </c>
    </row>
    <row r="728" spans="1:7" x14ac:dyDescent="0.25">
      <c r="A728" s="1"/>
      <c r="B728" s="1"/>
      <c r="C728" s="1"/>
      <c r="D728" s="1"/>
      <c r="E728" s="1" t="s">
        <v>507</v>
      </c>
      <c r="F728" s="1" t="s">
        <v>4779</v>
      </c>
      <c r="G728" s="1">
        <v>0</v>
      </c>
    </row>
    <row r="729" spans="1:7" x14ac:dyDescent="0.25">
      <c r="A729" s="1"/>
      <c r="B729" s="1"/>
      <c r="C729" s="1"/>
      <c r="D729" s="1"/>
      <c r="E729" s="1" t="s">
        <v>509</v>
      </c>
      <c r="F729" s="1" t="s">
        <v>4778</v>
      </c>
      <c r="G729" s="1">
        <v>0</v>
      </c>
    </row>
    <row r="730" spans="1:7" x14ac:dyDescent="0.25">
      <c r="A730" s="1"/>
      <c r="B730" s="1"/>
      <c r="C730" s="1"/>
      <c r="D730" s="1"/>
      <c r="E730" s="1" t="s">
        <v>511</v>
      </c>
      <c r="F730" s="1" t="s">
        <v>4777</v>
      </c>
      <c r="G730" s="1">
        <v>0</v>
      </c>
    </row>
    <row r="731" spans="1:7" x14ac:dyDescent="0.25">
      <c r="A731" s="1"/>
      <c r="B731" s="1"/>
      <c r="C731" s="1"/>
      <c r="D731" s="1"/>
      <c r="E731" s="1" t="s">
        <v>2715</v>
      </c>
      <c r="F731" s="1" t="s">
        <v>4776</v>
      </c>
      <c r="G731" s="1">
        <v>0</v>
      </c>
    </row>
    <row r="732" spans="1:7" x14ac:dyDescent="0.25">
      <c r="A732" s="1"/>
      <c r="B732" s="1"/>
      <c r="C732" s="1"/>
      <c r="D732" s="1"/>
      <c r="E732" s="1" t="s">
        <v>4547</v>
      </c>
      <c r="F732" s="1" t="s">
        <v>4775</v>
      </c>
      <c r="G732" s="1">
        <v>0</v>
      </c>
    </row>
    <row r="733" spans="1:7" x14ac:dyDescent="0.25">
      <c r="A733" s="1"/>
      <c r="B733" s="1"/>
      <c r="C733" s="1"/>
      <c r="D733" s="1"/>
      <c r="E733" s="1" t="s">
        <v>505</v>
      </c>
      <c r="F733" s="1" t="s">
        <v>4774</v>
      </c>
      <c r="G733" s="1">
        <v>0</v>
      </c>
    </row>
    <row r="734" spans="1:7" x14ac:dyDescent="0.25">
      <c r="A734" s="1"/>
      <c r="B734" s="1"/>
      <c r="C734" s="1"/>
      <c r="D734" s="1"/>
      <c r="E734" s="1" t="s">
        <v>507</v>
      </c>
      <c r="F734" s="1" t="s">
        <v>4773</v>
      </c>
      <c r="G734" s="1">
        <v>0</v>
      </c>
    </row>
    <row r="735" spans="1:7" x14ac:dyDescent="0.25">
      <c r="A735" s="1"/>
      <c r="B735" s="1"/>
      <c r="C735" s="1"/>
      <c r="D735" s="1"/>
      <c r="E735" s="1" t="s">
        <v>509</v>
      </c>
      <c r="F735" s="1" t="s">
        <v>4772</v>
      </c>
      <c r="G735" s="1">
        <v>0</v>
      </c>
    </row>
    <row r="736" spans="1:7" x14ac:dyDescent="0.25">
      <c r="A736" s="1"/>
      <c r="B736" s="1"/>
      <c r="C736" s="1"/>
      <c r="D736" s="1"/>
      <c r="E736" s="1" t="s">
        <v>511</v>
      </c>
      <c r="F736" s="1" t="s">
        <v>4771</v>
      </c>
      <c r="G736" s="1">
        <v>0</v>
      </c>
    </row>
    <row r="737" spans="1:7" x14ac:dyDescent="0.25">
      <c r="A737" s="1"/>
      <c r="B737" s="1"/>
      <c r="C737" s="1"/>
      <c r="D737" s="1"/>
      <c r="E737" s="1" t="s">
        <v>2715</v>
      </c>
      <c r="F737" s="1" t="s">
        <v>4770</v>
      </c>
      <c r="G737" s="1">
        <v>0</v>
      </c>
    </row>
    <row r="738" spans="1:7" x14ac:dyDescent="0.25">
      <c r="A738" s="1"/>
      <c r="B738" s="1"/>
      <c r="C738" s="1"/>
      <c r="D738" s="1"/>
      <c r="E738" s="1" t="s">
        <v>4547</v>
      </c>
      <c r="F738" s="1" t="s">
        <v>4769</v>
      </c>
      <c r="G738" s="1">
        <v>0</v>
      </c>
    </row>
    <row r="739" spans="1:7" x14ac:dyDescent="0.25">
      <c r="A739" s="1"/>
      <c r="B739" s="1"/>
      <c r="C739" s="1"/>
      <c r="D739" s="1"/>
      <c r="E739" s="1" t="s">
        <v>505</v>
      </c>
      <c r="F739" s="1" t="s">
        <v>4768</v>
      </c>
      <c r="G739" s="1">
        <v>0</v>
      </c>
    </row>
    <row r="740" spans="1:7" x14ac:dyDescent="0.25">
      <c r="A740" s="1"/>
      <c r="B740" s="1"/>
      <c r="C740" s="1"/>
      <c r="D740" s="1"/>
      <c r="E740" s="1" t="s">
        <v>507</v>
      </c>
      <c r="F740" s="1" t="s">
        <v>4767</v>
      </c>
      <c r="G740" s="1">
        <v>0</v>
      </c>
    </row>
    <row r="741" spans="1:7" x14ac:dyDescent="0.25">
      <c r="A741" s="1"/>
      <c r="B741" s="1"/>
      <c r="C741" s="1"/>
      <c r="D741" s="1"/>
      <c r="E741" s="1" t="s">
        <v>509</v>
      </c>
      <c r="F741" s="1" t="s">
        <v>4766</v>
      </c>
      <c r="G741" s="1">
        <v>0</v>
      </c>
    </row>
    <row r="742" spans="1:7" x14ac:dyDescent="0.25">
      <c r="A742" s="1"/>
      <c r="B742" s="1"/>
      <c r="C742" s="1"/>
      <c r="D742" s="1"/>
      <c r="E742" s="1" t="s">
        <v>511</v>
      </c>
      <c r="F742" s="1" t="s">
        <v>4765</v>
      </c>
      <c r="G742" s="1">
        <v>0</v>
      </c>
    </row>
    <row r="743" spans="1:7" x14ac:dyDescent="0.25">
      <c r="A743" s="1"/>
      <c r="B743" s="1"/>
      <c r="C743" s="1"/>
      <c r="D743" s="1"/>
      <c r="E743" s="1" t="s">
        <v>2715</v>
      </c>
      <c r="F743" s="1" t="s">
        <v>4764</v>
      </c>
      <c r="G743" s="1">
        <v>0</v>
      </c>
    </row>
    <row r="744" spans="1:7" x14ac:dyDescent="0.25">
      <c r="A744" s="1"/>
      <c r="B744" s="1"/>
      <c r="C744" s="1"/>
      <c r="D744" s="1"/>
      <c r="E744" s="1" t="s">
        <v>4547</v>
      </c>
      <c r="F744" s="1" t="s">
        <v>4763</v>
      </c>
      <c r="G744" s="1">
        <v>0</v>
      </c>
    </row>
    <row r="745" spans="1:7" x14ac:dyDescent="0.25">
      <c r="A745" s="1"/>
      <c r="B745" s="1"/>
      <c r="C745" s="1"/>
      <c r="D745" s="1"/>
      <c r="E745" s="1" t="s">
        <v>505</v>
      </c>
      <c r="F745" s="1" t="s">
        <v>4762</v>
      </c>
      <c r="G745" s="1">
        <v>0</v>
      </c>
    </row>
    <row r="746" spans="1:7" x14ac:dyDescent="0.25">
      <c r="A746" s="1"/>
      <c r="B746" s="1"/>
      <c r="C746" s="1"/>
      <c r="D746" s="1"/>
      <c r="E746" s="1" t="s">
        <v>507</v>
      </c>
      <c r="F746" s="1" t="s">
        <v>4761</v>
      </c>
      <c r="G746" s="1">
        <v>0</v>
      </c>
    </row>
    <row r="747" spans="1:7" x14ac:dyDescent="0.25">
      <c r="A747" s="1"/>
      <c r="B747" s="1"/>
      <c r="C747" s="1"/>
      <c r="D747" s="1"/>
      <c r="E747" s="1" t="s">
        <v>509</v>
      </c>
      <c r="F747" s="1" t="s">
        <v>4760</v>
      </c>
      <c r="G747" s="1">
        <v>0</v>
      </c>
    </row>
    <row r="748" spans="1:7" x14ac:dyDescent="0.25">
      <c r="A748" s="1"/>
      <c r="B748" s="1"/>
      <c r="C748" s="1"/>
      <c r="D748" s="1"/>
      <c r="E748" s="1" t="s">
        <v>511</v>
      </c>
      <c r="F748" s="1" t="s">
        <v>4759</v>
      </c>
      <c r="G748" s="1">
        <v>0</v>
      </c>
    </row>
    <row r="749" spans="1:7" x14ac:dyDescent="0.25">
      <c r="A749" s="1"/>
      <c r="B749" s="1"/>
      <c r="C749" s="1"/>
      <c r="D749" s="1"/>
      <c r="E749" s="1" t="s">
        <v>2715</v>
      </c>
      <c r="F749" s="1" t="s">
        <v>4758</v>
      </c>
      <c r="G749" s="1">
        <v>0</v>
      </c>
    </row>
    <row r="750" spans="1:7" x14ac:dyDescent="0.25">
      <c r="A750" s="1"/>
      <c r="B750" s="1"/>
      <c r="C750" s="1"/>
      <c r="D750" s="1"/>
      <c r="E750" s="1" t="s">
        <v>4547</v>
      </c>
      <c r="F750" s="1" t="s">
        <v>4757</v>
      </c>
      <c r="G750" s="1">
        <v>0</v>
      </c>
    </row>
    <row r="751" spans="1:7" x14ac:dyDescent="0.25">
      <c r="A751" s="1"/>
      <c r="B751" s="1"/>
      <c r="C751" s="1"/>
      <c r="D751" s="1"/>
      <c r="E751" s="1" t="s">
        <v>4756</v>
      </c>
      <c r="F751" s="1" t="s">
        <v>4755</v>
      </c>
      <c r="G751" s="1"/>
    </row>
    <row r="752" spans="1:7" x14ac:dyDescent="0.25">
      <c r="A752" s="1"/>
      <c r="B752" s="1"/>
      <c r="C752" s="1"/>
      <c r="D752" s="1"/>
      <c r="E752" s="1" t="s">
        <v>4754</v>
      </c>
      <c r="F752" s="1" t="s">
        <v>4753</v>
      </c>
      <c r="G752" s="1"/>
    </row>
    <row r="753" spans="1:7" x14ac:dyDescent="0.25">
      <c r="A753" s="1"/>
      <c r="B753" s="1"/>
      <c r="C753" s="1"/>
      <c r="D753" s="1"/>
      <c r="E753" s="1" t="s">
        <v>4752</v>
      </c>
      <c r="F753" s="1" t="s">
        <v>4751</v>
      </c>
      <c r="G753" s="1"/>
    </row>
    <row r="754" spans="1:7" x14ac:dyDescent="0.25">
      <c r="A754" s="1"/>
      <c r="B754" s="1"/>
      <c r="C754" s="1"/>
      <c r="D754" s="1"/>
      <c r="E754" s="1" t="s">
        <v>4750</v>
      </c>
      <c r="F754" s="1" t="s">
        <v>4749</v>
      </c>
      <c r="G754" s="1"/>
    </row>
    <row r="755" spans="1:7" x14ac:dyDescent="0.25">
      <c r="A755" s="1"/>
      <c r="B755" s="1"/>
      <c r="C755" s="1"/>
      <c r="D755" s="1"/>
      <c r="E755" s="1" t="s">
        <v>4748</v>
      </c>
      <c r="F755" s="1" t="s">
        <v>4747</v>
      </c>
      <c r="G755" s="1"/>
    </row>
    <row r="756" spans="1:7" x14ac:dyDescent="0.25">
      <c r="A756" s="1"/>
      <c r="B756" s="1"/>
      <c r="C756" s="1"/>
      <c r="D756" s="1"/>
      <c r="E756" s="1" t="s">
        <v>4746</v>
      </c>
      <c r="F756" s="1" t="s">
        <v>4745</v>
      </c>
      <c r="G756" s="1"/>
    </row>
    <row r="757" spans="1:7" x14ac:dyDescent="0.25">
      <c r="A757" s="1"/>
      <c r="B757" s="1"/>
      <c r="C757" s="1"/>
      <c r="D757" s="1"/>
      <c r="E757" s="1" t="s">
        <v>505</v>
      </c>
      <c r="F757" s="1" t="s">
        <v>4744</v>
      </c>
      <c r="G757" s="1">
        <v>0</v>
      </c>
    </row>
    <row r="758" spans="1:7" x14ac:dyDescent="0.25">
      <c r="A758" s="1"/>
      <c r="B758" s="1"/>
      <c r="C758" s="1"/>
      <c r="D758" s="1"/>
      <c r="E758" s="1" t="s">
        <v>507</v>
      </c>
      <c r="F758" s="1" t="s">
        <v>4743</v>
      </c>
      <c r="G758" s="1">
        <v>0</v>
      </c>
    </row>
    <row r="759" spans="1:7" x14ac:dyDescent="0.25">
      <c r="A759" s="1"/>
      <c r="B759" s="1"/>
      <c r="C759" s="1"/>
      <c r="D759" s="1"/>
      <c r="E759" s="1" t="s">
        <v>509</v>
      </c>
      <c r="F759" s="1" t="s">
        <v>4742</v>
      </c>
      <c r="G759" s="1">
        <v>0</v>
      </c>
    </row>
    <row r="760" spans="1:7" x14ac:dyDescent="0.25">
      <c r="A760" s="1"/>
      <c r="B760" s="1"/>
      <c r="C760" s="1"/>
      <c r="D760" s="1"/>
      <c r="E760" s="1" t="s">
        <v>511</v>
      </c>
      <c r="F760" s="1" t="s">
        <v>4741</v>
      </c>
      <c r="G760" s="1">
        <v>0</v>
      </c>
    </row>
    <row r="761" spans="1:7" x14ac:dyDescent="0.25">
      <c r="A761" s="1"/>
      <c r="B761" s="1"/>
      <c r="C761" s="1"/>
      <c r="D761" s="1"/>
      <c r="E761" s="1" t="s">
        <v>2715</v>
      </c>
      <c r="F761" s="1" t="s">
        <v>4740</v>
      </c>
      <c r="G761" s="1">
        <v>0</v>
      </c>
    </row>
    <row r="762" spans="1:7" x14ac:dyDescent="0.25">
      <c r="A762" s="1"/>
      <c r="B762" s="1"/>
      <c r="C762" s="1"/>
      <c r="D762" s="1"/>
      <c r="E762" s="1" t="s">
        <v>2713</v>
      </c>
      <c r="F762" s="1" t="s">
        <v>4739</v>
      </c>
      <c r="G762" s="1">
        <v>0</v>
      </c>
    </row>
    <row r="763" spans="1:7" x14ac:dyDescent="0.25">
      <c r="A763" s="1"/>
      <c r="B763" s="1"/>
      <c r="C763" s="1"/>
      <c r="D763" s="1"/>
      <c r="E763" s="1" t="s">
        <v>505</v>
      </c>
      <c r="F763" s="1" t="s">
        <v>4738</v>
      </c>
      <c r="G763" s="1">
        <v>0</v>
      </c>
    </row>
    <row r="764" spans="1:7" x14ac:dyDescent="0.25">
      <c r="A764" s="1"/>
      <c r="B764" s="1"/>
      <c r="C764" s="1"/>
      <c r="D764" s="1"/>
      <c r="E764" s="1" t="s">
        <v>507</v>
      </c>
      <c r="F764" s="1" t="s">
        <v>4737</v>
      </c>
      <c r="G764" s="1">
        <v>0</v>
      </c>
    </row>
    <row r="765" spans="1:7" x14ac:dyDescent="0.25">
      <c r="A765" s="1"/>
      <c r="B765" s="1"/>
      <c r="C765" s="1"/>
      <c r="D765" s="1"/>
      <c r="E765" s="1" t="s">
        <v>509</v>
      </c>
      <c r="F765" s="1" t="s">
        <v>4736</v>
      </c>
      <c r="G765" s="1">
        <v>0</v>
      </c>
    </row>
    <row r="766" spans="1:7" x14ac:dyDescent="0.25">
      <c r="A766" s="1"/>
      <c r="B766" s="1"/>
      <c r="C766" s="1"/>
      <c r="D766" s="1"/>
      <c r="E766" s="1" t="s">
        <v>511</v>
      </c>
      <c r="F766" s="1" t="s">
        <v>4735</v>
      </c>
      <c r="G766" s="1">
        <v>0</v>
      </c>
    </row>
    <row r="767" spans="1:7" x14ac:dyDescent="0.25">
      <c r="A767" s="1"/>
      <c r="B767" s="1"/>
      <c r="C767" s="1"/>
      <c r="D767" s="1"/>
      <c r="E767" s="1" t="s">
        <v>2715</v>
      </c>
      <c r="F767" s="1" t="s">
        <v>4734</v>
      </c>
      <c r="G767" s="1">
        <v>0</v>
      </c>
    </row>
    <row r="768" spans="1:7" x14ac:dyDescent="0.25">
      <c r="A768" s="1"/>
      <c r="B768" s="1"/>
      <c r="C768" s="1"/>
      <c r="D768" s="1"/>
      <c r="E768" s="1" t="s">
        <v>2713</v>
      </c>
      <c r="F768" s="1" t="s">
        <v>4733</v>
      </c>
      <c r="G768" s="1">
        <v>0</v>
      </c>
    </row>
    <row r="769" spans="1:7" x14ac:dyDescent="0.25">
      <c r="A769" s="1"/>
      <c r="B769" s="1"/>
      <c r="C769" s="1"/>
      <c r="D769" s="1"/>
      <c r="E769" s="1" t="s">
        <v>505</v>
      </c>
      <c r="F769" s="1" t="s">
        <v>4732</v>
      </c>
      <c r="G769" s="1">
        <v>0</v>
      </c>
    </row>
    <row r="770" spans="1:7" x14ac:dyDescent="0.25">
      <c r="A770" s="1"/>
      <c r="B770" s="1"/>
      <c r="C770" s="1"/>
      <c r="D770" s="1"/>
      <c r="E770" s="1" t="s">
        <v>507</v>
      </c>
      <c r="F770" s="1" t="s">
        <v>4731</v>
      </c>
      <c r="G770" s="1">
        <v>0</v>
      </c>
    </row>
    <row r="771" spans="1:7" x14ac:dyDescent="0.25">
      <c r="A771" s="1"/>
      <c r="B771" s="1"/>
      <c r="C771" s="1"/>
      <c r="D771" s="1"/>
      <c r="E771" s="1" t="s">
        <v>509</v>
      </c>
      <c r="F771" s="1" t="s">
        <v>4730</v>
      </c>
      <c r="G771" s="1">
        <v>0</v>
      </c>
    </row>
    <row r="772" spans="1:7" x14ac:dyDescent="0.25">
      <c r="A772" s="1"/>
      <c r="B772" s="1"/>
      <c r="C772" s="1"/>
      <c r="D772" s="1"/>
      <c r="E772" s="1" t="s">
        <v>511</v>
      </c>
      <c r="F772" s="1" t="s">
        <v>4729</v>
      </c>
      <c r="G772" s="1">
        <v>0</v>
      </c>
    </row>
    <row r="773" spans="1:7" x14ac:dyDescent="0.25">
      <c r="A773" s="1"/>
      <c r="B773" s="1"/>
      <c r="C773" s="1"/>
      <c r="D773" s="1"/>
      <c r="E773" s="1" t="s">
        <v>2715</v>
      </c>
      <c r="F773" s="1" t="s">
        <v>4728</v>
      </c>
      <c r="G773" s="1">
        <v>0</v>
      </c>
    </row>
    <row r="774" spans="1:7" x14ac:dyDescent="0.25">
      <c r="A774" s="1"/>
      <c r="B774" s="1"/>
      <c r="C774" s="1"/>
      <c r="D774" s="1"/>
      <c r="E774" s="1" t="s">
        <v>2713</v>
      </c>
      <c r="F774" s="1" t="s">
        <v>4727</v>
      </c>
      <c r="G774" s="1">
        <v>0</v>
      </c>
    </row>
    <row r="775" spans="1:7" x14ac:dyDescent="0.25">
      <c r="A775" s="1"/>
      <c r="B775" s="1"/>
      <c r="C775" s="1"/>
      <c r="D775" s="1"/>
      <c r="E775" s="1" t="s">
        <v>505</v>
      </c>
      <c r="F775" s="1" t="s">
        <v>4726</v>
      </c>
      <c r="G775" s="1">
        <v>0</v>
      </c>
    </row>
    <row r="776" spans="1:7" x14ac:dyDescent="0.25">
      <c r="A776" s="1"/>
      <c r="B776" s="1"/>
      <c r="C776" s="1"/>
      <c r="D776" s="1"/>
      <c r="E776" s="1" t="s">
        <v>507</v>
      </c>
      <c r="F776" s="1" t="s">
        <v>4725</v>
      </c>
      <c r="G776" s="1">
        <v>0</v>
      </c>
    </row>
    <row r="777" spans="1:7" x14ac:dyDescent="0.25">
      <c r="A777" s="1"/>
      <c r="B777" s="1"/>
      <c r="C777" s="1"/>
      <c r="D777" s="1"/>
      <c r="E777" s="1" t="s">
        <v>509</v>
      </c>
      <c r="F777" s="1" t="s">
        <v>4724</v>
      </c>
      <c r="G777" s="1">
        <v>0</v>
      </c>
    </row>
    <row r="778" spans="1:7" x14ac:dyDescent="0.25">
      <c r="A778" s="1"/>
      <c r="B778" s="1"/>
      <c r="C778" s="1"/>
      <c r="D778" s="1"/>
      <c r="E778" s="1" t="s">
        <v>511</v>
      </c>
      <c r="F778" s="1" t="s">
        <v>4723</v>
      </c>
      <c r="G778" s="1">
        <v>0</v>
      </c>
    </row>
    <row r="779" spans="1:7" x14ac:dyDescent="0.25">
      <c r="A779" s="1"/>
      <c r="B779" s="1"/>
      <c r="C779" s="1"/>
      <c r="D779" s="1"/>
      <c r="E779" s="1" t="s">
        <v>2715</v>
      </c>
      <c r="F779" s="1" t="s">
        <v>4722</v>
      </c>
      <c r="G779" s="1">
        <v>0</v>
      </c>
    </row>
    <row r="780" spans="1:7" x14ac:dyDescent="0.25">
      <c r="A780" s="1"/>
      <c r="B780" s="1"/>
      <c r="C780" s="1"/>
      <c r="D780" s="1"/>
      <c r="E780" s="1" t="s">
        <v>2713</v>
      </c>
      <c r="F780" s="1" t="s">
        <v>4721</v>
      </c>
      <c r="G780" s="1">
        <v>0</v>
      </c>
    </row>
    <row r="781" spans="1:7" x14ac:dyDescent="0.25">
      <c r="A781" s="1"/>
      <c r="B781" s="1"/>
      <c r="C781" s="1"/>
      <c r="D781" s="1"/>
      <c r="E781" s="1" t="s">
        <v>505</v>
      </c>
      <c r="F781" s="1" t="s">
        <v>4720</v>
      </c>
      <c r="G781" s="1">
        <v>0</v>
      </c>
    </row>
    <row r="782" spans="1:7" x14ac:dyDescent="0.25">
      <c r="A782" s="1"/>
      <c r="B782" s="1"/>
      <c r="C782" s="1"/>
      <c r="D782" s="1"/>
      <c r="E782" s="1" t="s">
        <v>507</v>
      </c>
      <c r="F782" s="1" t="s">
        <v>4719</v>
      </c>
      <c r="G782" s="1">
        <v>0</v>
      </c>
    </row>
    <row r="783" spans="1:7" x14ac:dyDescent="0.25">
      <c r="A783" s="1"/>
      <c r="B783" s="1"/>
      <c r="C783" s="1"/>
      <c r="D783" s="1"/>
      <c r="E783" s="1" t="s">
        <v>509</v>
      </c>
      <c r="F783" s="1" t="s">
        <v>4718</v>
      </c>
      <c r="G783" s="1">
        <v>0</v>
      </c>
    </row>
    <row r="784" spans="1:7" x14ac:dyDescent="0.25">
      <c r="A784" s="1"/>
      <c r="B784" s="1"/>
      <c r="C784" s="1"/>
      <c r="D784" s="1"/>
      <c r="E784" s="1" t="s">
        <v>511</v>
      </c>
      <c r="F784" s="1" t="s">
        <v>4717</v>
      </c>
      <c r="G784" s="1">
        <v>0</v>
      </c>
    </row>
    <row r="785" spans="1:7" x14ac:dyDescent="0.25">
      <c r="A785" s="1"/>
      <c r="B785" s="1"/>
      <c r="C785" s="1"/>
      <c r="D785" s="1"/>
      <c r="E785" s="1" t="s">
        <v>2715</v>
      </c>
      <c r="F785" s="1" t="s">
        <v>4716</v>
      </c>
      <c r="G785" s="1">
        <v>0</v>
      </c>
    </row>
    <row r="786" spans="1:7" x14ac:dyDescent="0.25">
      <c r="A786" s="1"/>
      <c r="B786" s="1"/>
      <c r="C786" s="1"/>
      <c r="D786" s="1"/>
      <c r="E786" s="1" t="s">
        <v>2713</v>
      </c>
      <c r="F786" s="1" t="s">
        <v>4715</v>
      </c>
      <c r="G786" s="1">
        <v>0</v>
      </c>
    </row>
    <row r="787" spans="1:7" x14ac:dyDescent="0.25">
      <c r="A787" s="1"/>
      <c r="B787" s="1"/>
      <c r="C787" s="1"/>
      <c r="D787" s="1"/>
      <c r="E787" s="1" t="s">
        <v>505</v>
      </c>
      <c r="F787" s="1" t="s">
        <v>4714</v>
      </c>
      <c r="G787" s="1">
        <v>0</v>
      </c>
    </row>
    <row r="788" spans="1:7" x14ac:dyDescent="0.25">
      <c r="A788" s="1"/>
      <c r="B788" s="1"/>
      <c r="C788" s="1"/>
      <c r="D788" s="1"/>
      <c r="E788" s="1" t="s">
        <v>507</v>
      </c>
      <c r="F788" s="1" t="s">
        <v>4713</v>
      </c>
      <c r="G788" s="1">
        <v>0</v>
      </c>
    </row>
    <row r="789" spans="1:7" x14ac:dyDescent="0.25">
      <c r="A789" s="1"/>
      <c r="B789" s="1"/>
      <c r="C789" s="1"/>
      <c r="D789" s="1"/>
      <c r="E789" s="1" t="s">
        <v>509</v>
      </c>
      <c r="F789" s="1" t="s">
        <v>4712</v>
      </c>
      <c r="G789" s="1">
        <v>0</v>
      </c>
    </row>
    <row r="790" spans="1:7" x14ac:dyDescent="0.25">
      <c r="A790" s="1"/>
      <c r="B790" s="1"/>
      <c r="C790" s="1"/>
      <c r="D790" s="1"/>
      <c r="E790" s="1" t="s">
        <v>511</v>
      </c>
      <c r="F790" s="1" t="s">
        <v>4711</v>
      </c>
      <c r="G790" s="1">
        <v>0</v>
      </c>
    </row>
    <row r="791" spans="1:7" x14ac:dyDescent="0.25">
      <c r="A791" s="1"/>
      <c r="B791" s="1"/>
      <c r="C791" s="1"/>
      <c r="D791" s="1"/>
      <c r="E791" s="1" t="s">
        <v>2715</v>
      </c>
      <c r="F791" s="1" t="s">
        <v>4710</v>
      </c>
      <c r="G791" s="1">
        <v>0</v>
      </c>
    </row>
    <row r="792" spans="1:7" x14ac:dyDescent="0.25">
      <c r="A792" s="1"/>
      <c r="B792" s="1"/>
      <c r="C792" s="1"/>
      <c r="D792" s="1"/>
      <c r="E792" s="1" t="s">
        <v>2713</v>
      </c>
      <c r="F792" s="1" t="s">
        <v>4709</v>
      </c>
      <c r="G792" s="1">
        <v>0</v>
      </c>
    </row>
    <row r="793" spans="1:7" x14ac:dyDescent="0.25">
      <c r="A793" s="1"/>
      <c r="B793" s="1"/>
      <c r="C793" s="1"/>
      <c r="D793" s="1"/>
      <c r="E793" s="1" t="s">
        <v>505</v>
      </c>
      <c r="F793" s="1" t="s">
        <v>4708</v>
      </c>
      <c r="G793" s="1">
        <v>0</v>
      </c>
    </row>
    <row r="794" spans="1:7" x14ac:dyDescent="0.25">
      <c r="A794" s="1"/>
      <c r="B794" s="1"/>
      <c r="C794" s="1"/>
      <c r="D794" s="1"/>
      <c r="E794" s="1" t="s">
        <v>507</v>
      </c>
      <c r="F794" s="1" t="s">
        <v>4707</v>
      </c>
      <c r="G794" s="1">
        <v>0</v>
      </c>
    </row>
    <row r="795" spans="1:7" x14ac:dyDescent="0.25">
      <c r="A795" s="1"/>
      <c r="B795" s="1"/>
      <c r="C795" s="1"/>
      <c r="D795" s="1"/>
      <c r="E795" s="1" t="s">
        <v>509</v>
      </c>
      <c r="F795" s="1" t="s">
        <v>4706</v>
      </c>
      <c r="G795" s="1">
        <v>0</v>
      </c>
    </row>
    <row r="796" spans="1:7" x14ac:dyDescent="0.25">
      <c r="A796" s="1"/>
      <c r="B796" s="1"/>
      <c r="C796" s="1"/>
      <c r="D796" s="1"/>
      <c r="E796" s="1" t="s">
        <v>511</v>
      </c>
      <c r="F796" s="1" t="s">
        <v>4705</v>
      </c>
      <c r="G796" s="1">
        <v>0</v>
      </c>
    </row>
    <row r="797" spans="1:7" x14ac:dyDescent="0.25">
      <c r="A797" s="1"/>
      <c r="B797" s="1"/>
      <c r="C797" s="1"/>
      <c r="D797" s="1"/>
      <c r="E797" s="1" t="s">
        <v>2715</v>
      </c>
      <c r="F797" s="1" t="s">
        <v>4704</v>
      </c>
      <c r="G797" s="1">
        <v>0</v>
      </c>
    </row>
    <row r="798" spans="1:7" x14ac:dyDescent="0.25">
      <c r="A798" s="1"/>
      <c r="B798" s="1"/>
      <c r="C798" s="1"/>
      <c r="D798" s="1"/>
      <c r="E798" s="1" t="s">
        <v>2713</v>
      </c>
      <c r="F798" s="1" t="s">
        <v>4703</v>
      </c>
      <c r="G798" s="1">
        <v>0</v>
      </c>
    </row>
    <row r="799" spans="1:7" x14ac:dyDescent="0.25">
      <c r="A799" s="1"/>
      <c r="B799" s="1"/>
      <c r="C799" s="1"/>
      <c r="D799" s="1"/>
      <c r="E799" s="1" t="s">
        <v>505</v>
      </c>
      <c r="F799" s="1" t="s">
        <v>4702</v>
      </c>
      <c r="G799" s="1">
        <v>0</v>
      </c>
    </row>
    <row r="800" spans="1:7" x14ac:dyDescent="0.25">
      <c r="A800" s="1"/>
      <c r="B800" s="1"/>
      <c r="C800" s="1"/>
      <c r="D800" s="1"/>
      <c r="E800" s="1" t="s">
        <v>507</v>
      </c>
      <c r="F800" s="1" t="s">
        <v>4701</v>
      </c>
      <c r="G800" s="1">
        <v>0</v>
      </c>
    </row>
    <row r="801" spans="1:7" x14ac:dyDescent="0.25">
      <c r="A801" s="1"/>
      <c r="B801" s="1"/>
      <c r="C801" s="1"/>
      <c r="D801" s="1"/>
      <c r="E801" s="1" t="s">
        <v>509</v>
      </c>
      <c r="F801" s="1" t="s">
        <v>4700</v>
      </c>
      <c r="G801" s="1">
        <v>0</v>
      </c>
    </row>
    <row r="802" spans="1:7" x14ac:dyDescent="0.25">
      <c r="A802" s="1"/>
      <c r="B802" s="1"/>
      <c r="C802" s="1"/>
      <c r="D802" s="1"/>
      <c r="E802" s="1" t="s">
        <v>511</v>
      </c>
      <c r="F802" s="1" t="s">
        <v>4699</v>
      </c>
      <c r="G802" s="1">
        <v>0</v>
      </c>
    </row>
    <row r="803" spans="1:7" x14ac:dyDescent="0.25">
      <c r="A803" s="1"/>
      <c r="B803" s="1"/>
      <c r="C803" s="1"/>
      <c r="D803" s="1"/>
      <c r="E803" s="1" t="s">
        <v>2715</v>
      </c>
      <c r="F803" s="1" t="s">
        <v>4698</v>
      </c>
      <c r="G803" s="1">
        <v>0</v>
      </c>
    </row>
    <row r="804" spans="1:7" x14ac:dyDescent="0.25">
      <c r="A804" s="1"/>
      <c r="B804" s="1"/>
      <c r="C804" s="1"/>
      <c r="D804" s="1"/>
      <c r="E804" s="1" t="s">
        <v>2713</v>
      </c>
      <c r="F804" s="1" t="s">
        <v>4697</v>
      </c>
      <c r="G804" s="1">
        <v>0</v>
      </c>
    </row>
    <row r="805" spans="1:7" x14ac:dyDescent="0.25">
      <c r="A805" s="1"/>
      <c r="B805" s="1"/>
      <c r="C805" s="1"/>
      <c r="D805" s="1"/>
      <c r="E805" s="1" t="s">
        <v>505</v>
      </c>
      <c r="F805" s="1" t="s">
        <v>4696</v>
      </c>
      <c r="G805" s="1">
        <v>0</v>
      </c>
    </row>
    <row r="806" spans="1:7" x14ac:dyDescent="0.25">
      <c r="A806" s="1"/>
      <c r="B806" s="1"/>
      <c r="C806" s="1"/>
      <c r="D806" s="1"/>
      <c r="E806" s="1" t="s">
        <v>507</v>
      </c>
      <c r="F806" s="1" t="s">
        <v>4695</v>
      </c>
      <c r="G806" s="1">
        <v>0</v>
      </c>
    </row>
    <row r="807" spans="1:7" x14ac:dyDescent="0.25">
      <c r="A807" s="1"/>
      <c r="B807" s="1"/>
      <c r="C807" s="1"/>
      <c r="D807" s="1"/>
      <c r="E807" s="1" t="s">
        <v>509</v>
      </c>
      <c r="F807" s="1" t="s">
        <v>4694</v>
      </c>
      <c r="G807" s="1">
        <v>0</v>
      </c>
    </row>
    <row r="808" spans="1:7" x14ac:dyDescent="0.25">
      <c r="A808" s="1"/>
      <c r="B808" s="1"/>
      <c r="C808" s="1"/>
      <c r="D808" s="1"/>
      <c r="E808" s="1" t="s">
        <v>511</v>
      </c>
      <c r="F808" s="1" t="s">
        <v>4693</v>
      </c>
      <c r="G808" s="1">
        <v>0</v>
      </c>
    </row>
    <row r="809" spans="1:7" x14ac:dyDescent="0.25">
      <c r="A809" s="1"/>
      <c r="B809" s="1"/>
      <c r="C809" s="1"/>
      <c r="D809" s="1"/>
      <c r="E809" s="1" t="s">
        <v>2715</v>
      </c>
      <c r="F809" s="1" t="s">
        <v>4692</v>
      </c>
      <c r="G809" s="1">
        <v>0</v>
      </c>
    </row>
    <row r="810" spans="1:7" x14ac:dyDescent="0.25">
      <c r="A810" s="1"/>
      <c r="B810" s="1"/>
      <c r="C810" s="1"/>
      <c r="D810" s="1"/>
      <c r="E810" s="1" t="s">
        <v>2713</v>
      </c>
      <c r="F810" s="1" t="s">
        <v>4691</v>
      </c>
      <c r="G810" s="1">
        <v>0</v>
      </c>
    </row>
    <row r="811" spans="1:7" x14ac:dyDescent="0.25">
      <c r="A811" s="1"/>
      <c r="B811" s="1"/>
      <c r="C811" s="1"/>
      <c r="D811" s="1"/>
      <c r="E811" s="1" t="s">
        <v>505</v>
      </c>
      <c r="F811" s="1" t="s">
        <v>4690</v>
      </c>
      <c r="G811" s="1"/>
    </row>
    <row r="812" spans="1:7" x14ac:dyDescent="0.25">
      <c r="A812" s="1"/>
      <c r="B812" s="1"/>
      <c r="C812" s="1"/>
      <c r="D812" s="1"/>
      <c r="E812" s="1" t="s">
        <v>507</v>
      </c>
      <c r="F812" s="1" t="s">
        <v>4689</v>
      </c>
      <c r="G812" s="1"/>
    </row>
    <row r="813" spans="1:7" x14ac:dyDescent="0.25">
      <c r="A813" s="1"/>
      <c r="B813" s="1"/>
      <c r="C813" s="1"/>
      <c r="D813" s="1"/>
      <c r="E813" s="1" t="s">
        <v>509</v>
      </c>
      <c r="F813" s="1" t="s">
        <v>4688</v>
      </c>
      <c r="G813" s="1"/>
    </row>
    <row r="814" spans="1:7" x14ac:dyDescent="0.25">
      <c r="A814" s="1"/>
      <c r="B814" s="1"/>
      <c r="C814" s="1"/>
      <c r="D814" s="1"/>
      <c r="E814" s="1" t="s">
        <v>511</v>
      </c>
      <c r="F814" s="1" t="s">
        <v>4687</v>
      </c>
      <c r="G814" s="1"/>
    </row>
    <row r="815" spans="1:7" x14ac:dyDescent="0.25">
      <c r="A815" s="1"/>
      <c r="B815" s="1"/>
      <c r="C815" s="1"/>
      <c r="D815" s="1"/>
      <c r="E815" s="1" t="s">
        <v>2715</v>
      </c>
      <c r="F815" s="1" t="s">
        <v>4686</v>
      </c>
      <c r="G815" s="1"/>
    </row>
    <row r="816" spans="1:7" x14ac:dyDescent="0.25">
      <c r="A816" s="1"/>
      <c r="B816" s="1"/>
      <c r="C816" s="1"/>
      <c r="D816" s="1"/>
      <c r="E816" s="1" t="s">
        <v>2713</v>
      </c>
      <c r="F816" s="1" t="s">
        <v>4685</v>
      </c>
      <c r="G816" s="1"/>
    </row>
    <row r="817" spans="1:7" x14ac:dyDescent="0.25">
      <c r="A817" s="1"/>
      <c r="B817" s="1"/>
      <c r="C817" s="1"/>
      <c r="D817" s="1"/>
      <c r="E817" s="1" t="s">
        <v>505</v>
      </c>
      <c r="F817" s="1" t="s">
        <v>4684</v>
      </c>
      <c r="G817" s="1">
        <v>0</v>
      </c>
    </row>
    <row r="818" spans="1:7" x14ac:dyDescent="0.25">
      <c r="A818" s="1"/>
      <c r="B818" s="1"/>
      <c r="C818" s="1"/>
      <c r="D818" s="1"/>
      <c r="E818" s="1" t="s">
        <v>507</v>
      </c>
      <c r="F818" s="1" t="s">
        <v>4683</v>
      </c>
      <c r="G818" s="1">
        <v>0</v>
      </c>
    </row>
    <row r="819" spans="1:7" x14ac:dyDescent="0.25">
      <c r="A819" s="1"/>
      <c r="B819" s="1"/>
      <c r="C819" s="1"/>
      <c r="D819" s="1"/>
      <c r="E819" s="1" t="s">
        <v>509</v>
      </c>
      <c r="F819" s="1" t="s">
        <v>4682</v>
      </c>
      <c r="G819" s="1">
        <v>0</v>
      </c>
    </row>
    <row r="820" spans="1:7" x14ac:dyDescent="0.25">
      <c r="A820" s="1"/>
      <c r="B820" s="1"/>
      <c r="C820" s="1"/>
      <c r="D820" s="1"/>
      <c r="E820" s="1" t="s">
        <v>511</v>
      </c>
      <c r="F820" s="1" t="s">
        <v>4681</v>
      </c>
      <c r="G820" s="1">
        <v>0</v>
      </c>
    </row>
    <row r="821" spans="1:7" x14ac:dyDescent="0.25">
      <c r="A821" s="1"/>
      <c r="B821" s="1"/>
      <c r="C821" s="1"/>
      <c r="D821" s="1"/>
      <c r="E821" s="1" t="s">
        <v>2715</v>
      </c>
      <c r="F821" s="1" t="s">
        <v>4680</v>
      </c>
      <c r="G821" s="1">
        <v>0</v>
      </c>
    </row>
    <row r="822" spans="1:7" x14ac:dyDescent="0.25">
      <c r="A822" s="1"/>
      <c r="B822" s="1"/>
      <c r="C822" s="1"/>
      <c r="D822" s="1"/>
      <c r="E822" s="1" t="s">
        <v>2713</v>
      </c>
      <c r="F822" s="1" t="s">
        <v>4679</v>
      </c>
      <c r="G822" s="1">
        <v>0</v>
      </c>
    </row>
    <row r="823" spans="1:7" x14ac:dyDescent="0.25">
      <c r="A823" s="1"/>
      <c r="B823" s="1"/>
      <c r="C823" s="1"/>
      <c r="D823" s="1"/>
      <c r="E823" s="1" t="s">
        <v>505</v>
      </c>
      <c r="F823" s="1" t="s">
        <v>4678</v>
      </c>
      <c r="G823" s="1">
        <v>0</v>
      </c>
    </row>
    <row r="824" spans="1:7" x14ac:dyDescent="0.25">
      <c r="A824" s="1"/>
      <c r="B824" s="1"/>
      <c r="C824" s="1"/>
      <c r="D824" s="1"/>
      <c r="E824" s="1" t="s">
        <v>507</v>
      </c>
      <c r="F824" s="1" t="s">
        <v>4677</v>
      </c>
      <c r="G824" s="1">
        <v>0</v>
      </c>
    </row>
    <row r="825" spans="1:7" x14ac:dyDescent="0.25">
      <c r="A825" s="1"/>
      <c r="B825" s="1"/>
      <c r="C825" s="1"/>
      <c r="D825" s="1"/>
      <c r="E825" s="1" t="s">
        <v>509</v>
      </c>
      <c r="F825" s="1" t="s">
        <v>4676</v>
      </c>
      <c r="G825" s="1">
        <v>0</v>
      </c>
    </row>
    <row r="826" spans="1:7" x14ac:dyDescent="0.25">
      <c r="A826" s="1"/>
      <c r="B826" s="1"/>
      <c r="C826" s="1"/>
      <c r="D826" s="1"/>
      <c r="E826" s="1" t="s">
        <v>511</v>
      </c>
      <c r="F826" s="1" t="s">
        <v>4675</v>
      </c>
      <c r="G826" s="1">
        <v>0</v>
      </c>
    </row>
    <row r="827" spans="1:7" x14ac:dyDescent="0.25">
      <c r="A827" s="1"/>
      <c r="B827" s="1"/>
      <c r="C827" s="1"/>
      <c r="D827" s="1"/>
      <c r="E827" s="1" t="s">
        <v>2715</v>
      </c>
      <c r="F827" s="1" t="s">
        <v>4674</v>
      </c>
      <c r="G827" s="1">
        <v>0</v>
      </c>
    </row>
    <row r="828" spans="1:7" x14ac:dyDescent="0.25">
      <c r="A828" s="1"/>
      <c r="B828" s="1"/>
      <c r="C828" s="1"/>
      <c r="D828" s="1"/>
      <c r="E828" s="1" t="s">
        <v>4547</v>
      </c>
      <c r="F828" s="1" t="s">
        <v>4673</v>
      </c>
      <c r="G828" s="1">
        <v>0</v>
      </c>
    </row>
    <row r="829" spans="1:7" x14ac:dyDescent="0.25">
      <c r="A829" s="1"/>
      <c r="B829" s="1"/>
      <c r="C829" s="1"/>
      <c r="D829" s="1"/>
      <c r="E829" s="1" t="s">
        <v>505</v>
      </c>
      <c r="F829" s="1" t="s">
        <v>4672</v>
      </c>
      <c r="G829" s="1">
        <v>0</v>
      </c>
    </row>
    <row r="830" spans="1:7" x14ac:dyDescent="0.25">
      <c r="A830" s="1"/>
      <c r="B830" s="1"/>
      <c r="C830" s="1"/>
      <c r="D830" s="1"/>
      <c r="E830" s="1" t="s">
        <v>507</v>
      </c>
      <c r="F830" s="1" t="s">
        <v>4671</v>
      </c>
      <c r="G830" s="1">
        <v>0</v>
      </c>
    </row>
    <row r="831" spans="1:7" x14ac:dyDescent="0.25">
      <c r="A831" s="1"/>
      <c r="B831" s="1"/>
      <c r="C831" s="1"/>
      <c r="D831" s="1"/>
      <c r="E831" s="1" t="s">
        <v>509</v>
      </c>
      <c r="F831" s="1" t="s">
        <v>4670</v>
      </c>
      <c r="G831" s="1">
        <v>0</v>
      </c>
    </row>
    <row r="832" spans="1:7" x14ac:dyDescent="0.25">
      <c r="A832" s="1"/>
      <c r="B832" s="1"/>
      <c r="C832" s="1"/>
      <c r="D832" s="1"/>
      <c r="E832" s="1" t="s">
        <v>511</v>
      </c>
      <c r="F832" s="1" t="s">
        <v>4669</v>
      </c>
      <c r="G832" s="1">
        <v>0</v>
      </c>
    </row>
    <row r="833" spans="1:7" x14ac:dyDescent="0.25">
      <c r="A833" s="1"/>
      <c r="B833" s="1"/>
      <c r="C833" s="1"/>
      <c r="D833" s="1"/>
      <c r="E833" s="1" t="s">
        <v>2715</v>
      </c>
      <c r="F833" s="1" t="s">
        <v>4668</v>
      </c>
      <c r="G833" s="1">
        <v>0</v>
      </c>
    </row>
    <row r="834" spans="1:7" x14ac:dyDescent="0.25">
      <c r="A834" s="1"/>
      <c r="B834" s="1"/>
      <c r="C834" s="1"/>
      <c r="D834" s="1"/>
      <c r="E834" s="1" t="s">
        <v>4547</v>
      </c>
      <c r="F834" s="1" t="s">
        <v>4667</v>
      </c>
      <c r="G834" s="1">
        <v>0</v>
      </c>
    </row>
    <row r="835" spans="1:7" x14ac:dyDescent="0.25">
      <c r="A835" s="1"/>
      <c r="B835" s="1"/>
      <c r="C835" s="1"/>
      <c r="D835" s="1"/>
      <c r="E835" s="1" t="s">
        <v>505</v>
      </c>
      <c r="F835" s="1" t="s">
        <v>4666</v>
      </c>
      <c r="G835" s="1">
        <v>0</v>
      </c>
    </row>
    <row r="836" spans="1:7" x14ac:dyDescent="0.25">
      <c r="A836" s="1"/>
      <c r="B836" s="1"/>
      <c r="C836" s="1"/>
      <c r="D836" s="1"/>
      <c r="E836" s="1" t="s">
        <v>507</v>
      </c>
      <c r="F836" s="1" t="s">
        <v>4665</v>
      </c>
      <c r="G836" s="1">
        <v>0</v>
      </c>
    </row>
    <row r="837" spans="1:7" x14ac:dyDescent="0.25">
      <c r="A837" s="1"/>
      <c r="B837" s="1"/>
      <c r="C837" s="1"/>
      <c r="D837" s="1"/>
      <c r="E837" s="1" t="s">
        <v>509</v>
      </c>
      <c r="F837" s="1" t="s">
        <v>4664</v>
      </c>
      <c r="G837" s="1">
        <v>0</v>
      </c>
    </row>
    <row r="838" spans="1:7" x14ac:dyDescent="0.25">
      <c r="A838" s="1"/>
      <c r="B838" s="1"/>
      <c r="C838" s="1"/>
      <c r="D838" s="1"/>
      <c r="E838" s="1" t="s">
        <v>511</v>
      </c>
      <c r="F838" s="1" t="s">
        <v>4663</v>
      </c>
      <c r="G838" s="1">
        <v>0</v>
      </c>
    </row>
    <row r="839" spans="1:7" x14ac:dyDescent="0.25">
      <c r="A839" s="1"/>
      <c r="B839" s="1"/>
      <c r="C839" s="1"/>
      <c r="D839" s="1"/>
      <c r="E839" s="1" t="s">
        <v>2715</v>
      </c>
      <c r="F839" s="1" t="s">
        <v>4662</v>
      </c>
      <c r="G839" s="1">
        <v>0</v>
      </c>
    </row>
    <row r="840" spans="1:7" x14ac:dyDescent="0.25">
      <c r="A840" s="1"/>
      <c r="B840" s="1"/>
      <c r="C840" s="1"/>
      <c r="D840" s="1"/>
      <c r="E840" s="1" t="s">
        <v>4547</v>
      </c>
      <c r="F840" s="1" t="s">
        <v>4661</v>
      </c>
      <c r="G840" s="1">
        <v>0</v>
      </c>
    </row>
    <row r="841" spans="1:7" x14ac:dyDescent="0.25">
      <c r="A841" s="1"/>
      <c r="B841" s="1"/>
      <c r="C841" s="1"/>
      <c r="D841" s="1"/>
      <c r="E841" s="1" t="s">
        <v>505</v>
      </c>
      <c r="F841" s="1" t="s">
        <v>4660</v>
      </c>
      <c r="G841" s="1">
        <v>0</v>
      </c>
    </row>
    <row r="842" spans="1:7" x14ac:dyDescent="0.25">
      <c r="A842" s="1"/>
      <c r="B842" s="1"/>
      <c r="C842" s="1"/>
      <c r="D842" s="1"/>
      <c r="E842" s="1" t="s">
        <v>507</v>
      </c>
      <c r="F842" s="1" t="s">
        <v>4659</v>
      </c>
      <c r="G842" s="1">
        <v>0</v>
      </c>
    </row>
    <row r="843" spans="1:7" x14ac:dyDescent="0.25">
      <c r="A843" s="1"/>
      <c r="B843" s="1"/>
      <c r="C843" s="1"/>
      <c r="D843" s="1"/>
      <c r="E843" s="1" t="s">
        <v>509</v>
      </c>
      <c r="F843" s="1" t="s">
        <v>4658</v>
      </c>
      <c r="G843" s="1">
        <v>0</v>
      </c>
    </row>
    <row r="844" spans="1:7" x14ac:dyDescent="0.25">
      <c r="A844" s="1"/>
      <c r="B844" s="1"/>
      <c r="C844" s="1"/>
      <c r="D844" s="1"/>
      <c r="E844" s="1" t="s">
        <v>511</v>
      </c>
      <c r="F844" s="1" t="s">
        <v>4657</v>
      </c>
      <c r="G844" s="1">
        <v>0</v>
      </c>
    </row>
    <row r="845" spans="1:7" x14ac:dyDescent="0.25">
      <c r="A845" s="1"/>
      <c r="B845" s="1"/>
      <c r="C845" s="1"/>
      <c r="D845" s="1"/>
      <c r="E845" s="1" t="s">
        <v>2715</v>
      </c>
      <c r="F845" s="1" t="s">
        <v>4656</v>
      </c>
      <c r="G845" s="1">
        <v>0</v>
      </c>
    </row>
    <row r="846" spans="1:7" x14ac:dyDescent="0.25">
      <c r="A846" s="1"/>
      <c r="B846" s="1"/>
      <c r="C846" s="1"/>
      <c r="D846" s="1"/>
      <c r="E846" s="1" t="s">
        <v>4547</v>
      </c>
      <c r="F846" s="1" t="s">
        <v>4655</v>
      </c>
      <c r="G846" s="1">
        <v>0</v>
      </c>
    </row>
    <row r="847" spans="1:7" x14ac:dyDescent="0.25">
      <c r="A847" s="1"/>
      <c r="B847" s="1"/>
      <c r="C847" s="1"/>
      <c r="D847" s="1"/>
      <c r="E847" s="1" t="s">
        <v>505</v>
      </c>
      <c r="F847" s="1" t="s">
        <v>4654</v>
      </c>
      <c r="G847" s="1">
        <v>0</v>
      </c>
    </row>
    <row r="848" spans="1:7" x14ac:dyDescent="0.25">
      <c r="A848" s="1"/>
      <c r="B848" s="1"/>
      <c r="C848" s="1"/>
      <c r="D848" s="1"/>
      <c r="E848" s="1" t="s">
        <v>507</v>
      </c>
      <c r="F848" s="1" t="s">
        <v>4653</v>
      </c>
      <c r="G848" s="1">
        <v>0</v>
      </c>
    </row>
    <row r="849" spans="1:7" x14ac:dyDescent="0.25">
      <c r="A849" s="1"/>
      <c r="B849" s="1"/>
      <c r="C849" s="1"/>
      <c r="D849" s="1"/>
      <c r="E849" s="1" t="s">
        <v>509</v>
      </c>
      <c r="F849" s="1" t="s">
        <v>4652</v>
      </c>
      <c r="G849" s="1">
        <v>0</v>
      </c>
    </row>
    <row r="850" spans="1:7" x14ac:dyDescent="0.25">
      <c r="A850" s="1"/>
      <c r="B850" s="1"/>
      <c r="C850" s="1"/>
      <c r="D850" s="1"/>
      <c r="E850" s="1" t="s">
        <v>511</v>
      </c>
      <c r="F850" s="1" t="s">
        <v>4651</v>
      </c>
      <c r="G850" s="1">
        <v>0</v>
      </c>
    </row>
    <row r="851" spans="1:7" x14ac:dyDescent="0.25">
      <c r="A851" s="1"/>
      <c r="B851" s="1"/>
      <c r="C851" s="1"/>
      <c r="D851" s="1"/>
      <c r="E851" s="1" t="s">
        <v>2715</v>
      </c>
      <c r="F851" s="1" t="s">
        <v>4650</v>
      </c>
      <c r="G851" s="1">
        <v>0</v>
      </c>
    </row>
    <row r="852" spans="1:7" x14ac:dyDescent="0.25">
      <c r="A852" s="1"/>
      <c r="B852" s="1"/>
      <c r="C852" s="1"/>
      <c r="D852" s="1"/>
      <c r="E852" s="1" t="s">
        <v>4547</v>
      </c>
      <c r="F852" s="1" t="s">
        <v>4649</v>
      </c>
      <c r="G852" s="1">
        <v>0</v>
      </c>
    </row>
    <row r="853" spans="1:7" x14ac:dyDescent="0.25">
      <c r="A853" s="1"/>
      <c r="B853" s="1"/>
      <c r="C853" s="1"/>
      <c r="D853" s="1"/>
      <c r="E853" s="1" t="s">
        <v>505</v>
      </c>
      <c r="F853" s="1" t="s">
        <v>4648</v>
      </c>
      <c r="G853" s="1">
        <v>0</v>
      </c>
    </row>
    <row r="854" spans="1:7" x14ac:dyDescent="0.25">
      <c r="A854" s="1"/>
      <c r="B854" s="1"/>
      <c r="C854" s="1"/>
      <c r="D854" s="1"/>
      <c r="E854" s="1" t="s">
        <v>507</v>
      </c>
      <c r="F854" s="1" t="s">
        <v>4647</v>
      </c>
      <c r="G854" s="1">
        <v>0</v>
      </c>
    </row>
    <row r="855" spans="1:7" x14ac:dyDescent="0.25">
      <c r="A855" s="1"/>
      <c r="B855" s="1"/>
      <c r="C855" s="1"/>
      <c r="D855" s="1"/>
      <c r="E855" s="1" t="s">
        <v>509</v>
      </c>
      <c r="F855" s="1" t="s">
        <v>4646</v>
      </c>
      <c r="G855" s="1">
        <v>0</v>
      </c>
    </row>
    <row r="856" spans="1:7" x14ac:dyDescent="0.25">
      <c r="A856" s="1"/>
      <c r="B856" s="1"/>
      <c r="C856" s="1"/>
      <c r="D856" s="1"/>
      <c r="E856" s="1" t="s">
        <v>511</v>
      </c>
      <c r="F856" s="1" t="s">
        <v>4645</v>
      </c>
      <c r="G856" s="1">
        <v>0</v>
      </c>
    </row>
    <row r="857" spans="1:7" x14ac:dyDescent="0.25">
      <c r="A857" s="1"/>
      <c r="B857" s="1"/>
      <c r="C857" s="1"/>
      <c r="D857" s="1"/>
      <c r="E857" s="1" t="s">
        <v>2715</v>
      </c>
      <c r="F857" s="1" t="s">
        <v>4644</v>
      </c>
      <c r="G857" s="1">
        <v>0</v>
      </c>
    </row>
    <row r="858" spans="1:7" x14ac:dyDescent="0.25">
      <c r="A858" s="1"/>
      <c r="B858" s="1"/>
      <c r="C858" s="1"/>
      <c r="D858" s="1"/>
      <c r="E858" s="1" t="s">
        <v>4547</v>
      </c>
      <c r="F858" s="1" t="s">
        <v>4643</v>
      </c>
      <c r="G858" s="1">
        <v>0</v>
      </c>
    </row>
    <row r="859" spans="1:7" x14ac:dyDescent="0.25">
      <c r="A859" s="1"/>
      <c r="B859" s="1"/>
      <c r="C859" s="1"/>
      <c r="D859" s="1"/>
      <c r="E859" s="1" t="s">
        <v>505</v>
      </c>
      <c r="F859" s="1" t="s">
        <v>4642</v>
      </c>
      <c r="G859" s="1">
        <v>0</v>
      </c>
    </row>
    <row r="860" spans="1:7" x14ac:dyDescent="0.25">
      <c r="A860" s="1"/>
      <c r="B860" s="1"/>
      <c r="C860" s="1"/>
      <c r="D860" s="1"/>
      <c r="E860" s="1" t="s">
        <v>507</v>
      </c>
      <c r="F860" s="1" t="s">
        <v>4641</v>
      </c>
      <c r="G860" s="1">
        <v>0</v>
      </c>
    </row>
    <row r="861" spans="1:7" x14ac:dyDescent="0.25">
      <c r="A861" s="1"/>
      <c r="B861" s="1"/>
      <c r="C861" s="1"/>
      <c r="D861" s="1"/>
      <c r="E861" s="1" t="s">
        <v>509</v>
      </c>
      <c r="F861" s="1" t="s">
        <v>4640</v>
      </c>
      <c r="G861" s="1">
        <v>0</v>
      </c>
    </row>
    <row r="862" spans="1:7" x14ac:dyDescent="0.25">
      <c r="A862" s="1"/>
      <c r="B862" s="1"/>
      <c r="C862" s="1"/>
      <c r="D862" s="1"/>
      <c r="E862" s="1" t="s">
        <v>511</v>
      </c>
      <c r="F862" s="1" t="s">
        <v>4639</v>
      </c>
      <c r="G862" s="1">
        <v>0</v>
      </c>
    </row>
    <row r="863" spans="1:7" x14ac:dyDescent="0.25">
      <c r="A863" s="1"/>
      <c r="B863" s="1"/>
      <c r="C863" s="1"/>
      <c r="D863" s="1"/>
      <c r="E863" s="1" t="s">
        <v>2715</v>
      </c>
      <c r="F863" s="1" t="s">
        <v>4638</v>
      </c>
      <c r="G863" s="1">
        <v>0</v>
      </c>
    </row>
    <row r="864" spans="1:7" x14ac:dyDescent="0.25">
      <c r="A864" s="1"/>
      <c r="B864" s="1"/>
      <c r="C864" s="1"/>
      <c r="D864" s="1"/>
      <c r="E864" s="1" t="s">
        <v>4547</v>
      </c>
      <c r="F864" s="1" t="s">
        <v>4637</v>
      </c>
      <c r="G864" s="1">
        <v>0</v>
      </c>
    </row>
    <row r="865" spans="1:7" x14ac:dyDescent="0.25">
      <c r="A865" s="1"/>
      <c r="B865" s="1"/>
      <c r="C865" s="1"/>
      <c r="D865" s="1"/>
      <c r="E865" s="1" t="s">
        <v>505</v>
      </c>
      <c r="F865" s="1" t="s">
        <v>4636</v>
      </c>
      <c r="G865" s="1">
        <v>0</v>
      </c>
    </row>
    <row r="866" spans="1:7" x14ac:dyDescent="0.25">
      <c r="A866" s="1"/>
      <c r="B866" s="1"/>
      <c r="C866" s="1"/>
      <c r="D866" s="1"/>
      <c r="E866" s="1" t="s">
        <v>507</v>
      </c>
      <c r="F866" s="1" t="s">
        <v>4635</v>
      </c>
      <c r="G866" s="1">
        <v>0</v>
      </c>
    </row>
    <row r="867" spans="1:7" x14ac:dyDescent="0.25">
      <c r="A867" s="1"/>
      <c r="B867" s="1"/>
      <c r="C867" s="1"/>
      <c r="D867" s="1"/>
      <c r="E867" s="1" t="s">
        <v>509</v>
      </c>
      <c r="F867" s="1" t="s">
        <v>4634</v>
      </c>
      <c r="G867" s="1">
        <v>0</v>
      </c>
    </row>
    <row r="868" spans="1:7" x14ac:dyDescent="0.25">
      <c r="A868" s="1"/>
      <c r="B868" s="1"/>
      <c r="C868" s="1"/>
      <c r="D868" s="1"/>
      <c r="E868" s="1" t="s">
        <v>511</v>
      </c>
      <c r="F868" s="1" t="s">
        <v>4633</v>
      </c>
      <c r="G868" s="1">
        <v>0</v>
      </c>
    </row>
    <row r="869" spans="1:7" x14ac:dyDescent="0.25">
      <c r="A869" s="1"/>
      <c r="B869" s="1"/>
      <c r="C869" s="1"/>
      <c r="D869" s="1"/>
      <c r="E869" s="1" t="s">
        <v>2715</v>
      </c>
      <c r="F869" s="1" t="s">
        <v>4632</v>
      </c>
      <c r="G869" s="1">
        <v>0</v>
      </c>
    </row>
    <row r="870" spans="1:7" x14ac:dyDescent="0.25">
      <c r="A870" s="1"/>
      <c r="B870" s="1"/>
      <c r="C870" s="1"/>
      <c r="D870" s="1"/>
      <c r="E870" s="1" t="s">
        <v>4547</v>
      </c>
      <c r="F870" s="1" t="s">
        <v>4631</v>
      </c>
      <c r="G870" s="1">
        <v>0</v>
      </c>
    </row>
    <row r="871" spans="1:7" x14ac:dyDescent="0.25">
      <c r="A871" s="1"/>
      <c r="B871" s="1"/>
      <c r="C871" s="1"/>
      <c r="D871" s="1"/>
      <c r="E871" s="1" t="s">
        <v>505</v>
      </c>
      <c r="F871" s="1" t="s">
        <v>4630</v>
      </c>
      <c r="G871" s="1">
        <v>0</v>
      </c>
    </row>
    <row r="872" spans="1:7" x14ac:dyDescent="0.25">
      <c r="A872" s="1"/>
      <c r="B872" s="1"/>
      <c r="C872" s="1"/>
      <c r="D872" s="1"/>
      <c r="E872" s="1" t="s">
        <v>507</v>
      </c>
      <c r="F872" s="1" t="s">
        <v>4629</v>
      </c>
      <c r="G872" s="1">
        <v>0</v>
      </c>
    </row>
    <row r="873" spans="1:7" x14ac:dyDescent="0.25">
      <c r="A873" s="1"/>
      <c r="B873" s="1"/>
      <c r="C873" s="1"/>
      <c r="D873" s="1"/>
      <c r="E873" s="1" t="s">
        <v>509</v>
      </c>
      <c r="F873" s="1" t="s">
        <v>4628</v>
      </c>
      <c r="G873" s="1">
        <v>0</v>
      </c>
    </row>
    <row r="874" spans="1:7" x14ac:dyDescent="0.25">
      <c r="A874" s="1"/>
      <c r="B874" s="1"/>
      <c r="C874" s="1"/>
      <c r="D874" s="1"/>
      <c r="E874" s="1" t="s">
        <v>511</v>
      </c>
      <c r="F874" s="1" t="s">
        <v>4627</v>
      </c>
      <c r="G874" s="1">
        <v>0</v>
      </c>
    </row>
    <row r="875" spans="1:7" x14ac:dyDescent="0.25">
      <c r="A875" s="1"/>
      <c r="B875" s="1"/>
      <c r="C875" s="1"/>
      <c r="D875" s="1"/>
      <c r="E875" s="1" t="s">
        <v>2715</v>
      </c>
      <c r="F875" s="1" t="s">
        <v>4626</v>
      </c>
      <c r="G875" s="1">
        <v>0</v>
      </c>
    </row>
    <row r="876" spans="1:7" x14ac:dyDescent="0.25">
      <c r="A876" s="1"/>
      <c r="B876" s="1"/>
      <c r="C876" s="1"/>
      <c r="D876" s="1"/>
      <c r="E876" s="1" t="s">
        <v>4547</v>
      </c>
      <c r="F876" s="1" t="s">
        <v>4625</v>
      </c>
      <c r="G876" s="1">
        <v>0</v>
      </c>
    </row>
    <row r="877" spans="1:7" x14ac:dyDescent="0.25">
      <c r="A877" s="1"/>
      <c r="B877" s="1"/>
      <c r="C877" s="1"/>
      <c r="D877" s="1"/>
      <c r="E877" s="1" t="s">
        <v>505</v>
      </c>
      <c r="F877" s="1" t="s">
        <v>4624</v>
      </c>
      <c r="G877" s="1">
        <v>0</v>
      </c>
    </row>
    <row r="878" spans="1:7" x14ac:dyDescent="0.25">
      <c r="A878" s="1"/>
      <c r="B878" s="1"/>
      <c r="C878" s="1"/>
      <c r="D878" s="1"/>
      <c r="E878" s="1" t="s">
        <v>507</v>
      </c>
      <c r="F878" s="1" t="s">
        <v>4623</v>
      </c>
      <c r="G878" s="1">
        <v>0</v>
      </c>
    </row>
    <row r="879" spans="1:7" x14ac:dyDescent="0.25">
      <c r="A879" s="1"/>
      <c r="B879" s="1"/>
      <c r="C879" s="1"/>
      <c r="D879" s="1"/>
      <c r="E879" s="1" t="s">
        <v>509</v>
      </c>
      <c r="F879" s="1" t="s">
        <v>4622</v>
      </c>
      <c r="G879" s="1">
        <v>0</v>
      </c>
    </row>
    <row r="880" spans="1:7" x14ac:dyDescent="0.25">
      <c r="A880" s="1"/>
      <c r="B880" s="1"/>
      <c r="C880" s="1"/>
      <c r="D880" s="1"/>
      <c r="E880" s="1" t="s">
        <v>511</v>
      </c>
      <c r="F880" s="1" t="s">
        <v>4621</v>
      </c>
      <c r="G880" s="1">
        <v>0</v>
      </c>
    </row>
    <row r="881" spans="1:7" x14ac:dyDescent="0.25">
      <c r="A881" s="1"/>
      <c r="B881" s="1"/>
      <c r="C881" s="1"/>
      <c r="D881" s="1"/>
      <c r="E881" s="1" t="s">
        <v>2715</v>
      </c>
      <c r="F881" s="1" t="s">
        <v>4620</v>
      </c>
      <c r="G881" s="1">
        <v>0</v>
      </c>
    </row>
    <row r="882" spans="1:7" x14ac:dyDescent="0.25">
      <c r="A882" s="1"/>
      <c r="B882" s="1"/>
      <c r="C882" s="1"/>
      <c r="D882" s="1"/>
      <c r="E882" s="1" t="s">
        <v>4547</v>
      </c>
      <c r="F882" s="1" t="s">
        <v>4619</v>
      </c>
      <c r="G882" s="1">
        <v>0</v>
      </c>
    </row>
    <row r="883" spans="1:7" x14ac:dyDescent="0.25">
      <c r="A883" s="1"/>
      <c r="B883" s="1"/>
      <c r="C883" s="1"/>
      <c r="D883" s="1"/>
      <c r="E883" s="1" t="s">
        <v>505</v>
      </c>
      <c r="F883" s="1" t="s">
        <v>4618</v>
      </c>
      <c r="G883" s="1">
        <v>0</v>
      </c>
    </row>
    <row r="884" spans="1:7" x14ac:dyDescent="0.25">
      <c r="A884" s="1"/>
      <c r="B884" s="1"/>
      <c r="C884" s="1"/>
      <c r="D884" s="1"/>
      <c r="E884" s="1" t="s">
        <v>507</v>
      </c>
      <c r="F884" s="1" t="s">
        <v>4617</v>
      </c>
      <c r="G884" s="1">
        <v>0</v>
      </c>
    </row>
    <row r="885" spans="1:7" x14ac:dyDescent="0.25">
      <c r="A885" s="1"/>
      <c r="B885" s="1"/>
      <c r="C885" s="1"/>
      <c r="D885" s="1"/>
      <c r="E885" s="1" t="s">
        <v>509</v>
      </c>
      <c r="F885" s="1" t="s">
        <v>4616</v>
      </c>
      <c r="G885" s="1">
        <v>0</v>
      </c>
    </row>
    <row r="886" spans="1:7" x14ac:dyDescent="0.25">
      <c r="A886" s="1"/>
      <c r="B886" s="1"/>
      <c r="C886" s="1"/>
      <c r="D886" s="1"/>
      <c r="E886" s="1" t="s">
        <v>511</v>
      </c>
      <c r="F886" s="1" t="s">
        <v>4615</v>
      </c>
      <c r="G886" s="1">
        <v>0</v>
      </c>
    </row>
    <row r="887" spans="1:7" x14ac:dyDescent="0.25">
      <c r="A887" s="1"/>
      <c r="B887" s="1"/>
      <c r="C887" s="1"/>
      <c r="D887" s="1"/>
      <c r="E887" s="1" t="s">
        <v>2715</v>
      </c>
      <c r="F887" s="1" t="s">
        <v>4614</v>
      </c>
      <c r="G887" s="1">
        <v>0</v>
      </c>
    </row>
    <row r="888" spans="1:7" x14ac:dyDescent="0.25">
      <c r="A888" s="1"/>
      <c r="B888" s="1"/>
      <c r="C888" s="1"/>
      <c r="D888" s="1"/>
      <c r="E888" s="1" t="s">
        <v>4547</v>
      </c>
      <c r="F888" s="1" t="s">
        <v>4613</v>
      </c>
      <c r="G888" s="1">
        <v>0</v>
      </c>
    </row>
    <row r="889" spans="1:7" x14ac:dyDescent="0.25">
      <c r="A889" s="1"/>
      <c r="B889" s="1"/>
      <c r="C889" s="1"/>
      <c r="D889" s="1"/>
      <c r="E889" s="1" t="s">
        <v>505</v>
      </c>
      <c r="F889" s="1" t="s">
        <v>4612</v>
      </c>
      <c r="G889" s="1">
        <v>0</v>
      </c>
    </row>
    <row r="890" spans="1:7" x14ac:dyDescent="0.25">
      <c r="A890" s="1"/>
      <c r="B890" s="1"/>
      <c r="C890" s="1"/>
      <c r="D890" s="1"/>
      <c r="E890" s="1" t="s">
        <v>507</v>
      </c>
      <c r="F890" s="1" t="s">
        <v>4611</v>
      </c>
      <c r="G890" s="1">
        <v>0</v>
      </c>
    </row>
    <row r="891" spans="1:7" x14ac:dyDescent="0.25">
      <c r="A891" s="1"/>
      <c r="B891" s="1"/>
      <c r="C891" s="1"/>
      <c r="D891" s="1"/>
      <c r="E891" s="1" t="s">
        <v>509</v>
      </c>
      <c r="F891" s="1" t="s">
        <v>4610</v>
      </c>
      <c r="G891" s="1">
        <v>0</v>
      </c>
    </row>
    <row r="892" spans="1:7" x14ac:dyDescent="0.25">
      <c r="A892" s="1"/>
      <c r="B892" s="1"/>
      <c r="C892" s="1"/>
      <c r="D892" s="1"/>
      <c r="E892" s="1" t="s">
        <v>511</v>
      </c>
      <c r="F892" s="1" t="s">
        <v>4609</v>
      </c>
      <c r="G892" s="1">
        <v>0</v>
      </c>
    </row>
    <row r="893" spans="1:7" x14ac:dyDescent="0.25">
      <c r="A893" s="1"/>
      <c r="B893" s="1"/>
      <c r="C893" s="1"/>
      <c r="D893" s="1"/>
      <c r="E893" s="1" t="s">
        <v>2715</v>
      </c>
      <c r="F893" s="1" t="s">
        <v>4608</v>
      </c>
      <c r="G893" s="1">
        <v>0</v>
      </c>
    </row>
    <row r="894" spans="1:7" x14ac:dyDescent="0.25">
      <c r="A894" s="1"/>
      <c r="B894" s="1"/>
      <c r="C894" s="1"/>
      <c r="D894" s="1"/>
      <c r="E894" s="1" t="s">
        <v>4547</v>
      </c>
      <c r="F894" s="1" t="s">
        <v>4607</v>
      </c>
      <c r="G894" s="1">
        <v>0</v>
      </c>
    </row>
    <row r="895" spans="1:7" x14ac:dyDescent="0.25">
      <c r="A895" s="1"/>
      <c r="B895" s="1"/>
      <c r="C895" s="1"/>
      <c r="D895" s="1"/>
      <c r="E895" s="1" t="s">
        <v>505</v>
      </c>
      <c r="F895" s="1" t="s">
        <v>4606</v>
      </c>
      <c r="G895" s="1">
        <v>0</v>
      </c>
    </row>
    <row r="896" spans="1:7" x14ac:dyDescent="0.25">
      <c r="A896" s="1"/>
      <c r="B896" s="1"/>
      <c r="C896" s="1"/>
      <c r="D896" s="1"/>
      <c r="E896" s="1" t="s">
        <v>507</v>
      </c>
      <c r="F896" s="1" t="s">
        <v>4605</v>
      </c>
      <c r="G896" s="1">
        <v>0</v>
      </c>
    </row>
    <row r="897" spans="1:7" x14ac:dyDescent="0.25">
      <c r="A897" s="1"/>
      <c r="B897" s="1"/>
      <c r="C897" s="1"/>
      <c r="D897" s="1"/>
      <c r="E897" s="1" t="s">
        <v>509</v>
      </c>
      <c r="F897" s="1" t="s">
        <v>4604</v>
      </c>
      <c r="G897" s="1">
        <v>0</v>
      </c>
    </row>
    <row r="898" spans="1:7" x14ac:dyDescent="0.25">
      <c r="A898" s="1"/>
      <c r="B898" s="1"/>
      <c r="C898" s="1"/>
      <c r="D898" s="1"/>
      <c r="E898" s="1" t="s">
        <v>511</v>
      </c>
      <c r="F898" s="1" t="s">
        <v>4603</v>
      </c>
      <c r="G898" s="1">
        <v>0</v>
      </c>
    </row>
    <row r="899" spans="1:7" x14ac:dyDescent="0.25">
      <c r="A899" s="1"/>
      <c r="B899" s="1"/>
      <c r="C899" s="1"/>
      <c r="D899" s="1"/>
      <c r="E899" s="1" t="s">
        <v>2715</v>
      </c>
      <c r="F899" s="1" t="s">
        <v>4602</v>
      </c>
      <c r="G899" s="1">
        <v>0</v>
      </c>
    </row>
    <row r="900" spans="1:7" x14ac:dyDescent="0.25">
      <c r="A900" s="1"/>
      <c r="B900" s="1"/>
      <c r="C900" s="1"/>
      <c r="D900" s="1"/>
      <c r="E900" s="1" t="s">
        <v>4547</v>
      </c>
      <c r="F900" s="1" t="s">
        <v>4601</v>
      </c>
      <c r="G900" s="1">
        <v>0</v>
      </c>
    </row>
    <row r="901" spans="1:7" x14ac:dyDescent="0.25">
      <c r="A901" s="1"/>
      <c r="B901" s="1"/>
      <c r="C901" s="1"/>
      <c r="D901" s="1"/>
      <c r="E901" s="1" t="s">
        <v>505</v>
      </c>
      <c r="F901" s="1" t="s">
        <v>4600</v>
      </c>
      <c r="G901" s="1">
        <v>0</v>
      </c>
    </row>
    <row r="902" spans="1:7" x14ac:dyDescent="0.25">
      <c r="A902" s="1"/>
      <c r="B902" s="1"/>
      <c r="C902" s="1"/>
      <c r="D902" s="1"/>
      <c r="E902" s="1" t="s">
        <v>507</v>
      </c>
      <c r="F902" s="1" t="s">
        <v>4599</v>
      </c>
      <c r="G902" s="1">
        <v>0</v>
      </c>
    </row>
    <row r="903" spans="1:7" x14ac:dyDescent="0.25">
      <c r="A903" s="1"/>
      <c r="B903" s="1"/>
      <c r="C903" s="1"/>
      <c r="D903" s="1"/>
      <c r="E903" s="1" t="s">
        <v>509</v>
      </c>
      <c r="F903" s="1" t="s">
        <v>4598</v>
      </c>
      <c r="G903" s="1">
        <v>0</v>
      </c>
    </row>
    <row r="904" spans="1:7" x14ac:dyDescent="0.25">
      <c r="A904" s="1"/>
      <c r="B904" s="1"/>
      <c r="C904" s="1"/>
      <c r="D904" s="1"/>
      <c r="E904" s="1" t="s">
        <v>511</v>
      </c>
      <c r="F904" s="1" t="s">
        <v>4597</v>
      </c>
      <c r="G904" s="1">
        <v>0</v>
      </c>
    </row>
    <row r="905" spans="1:7" x14ac:dyDescent="0.25">
      <c r="A905" s="1"/>
      <c r="B905" s="1"/>
      <c r="C905" s="1"/>
      <c r="D905" s="1"/>
      <c r="E905" s="1" t="s">
        <v>2715</v>
      </c>
      <c r="F905" s="1" t="s">
        <v>4596</v>
      </c>
      <c r="G905" s="1">
        <v>0</v>
      </c>
    </row>
    <row r="906" spans="1:7" x14ac:dyDescent="0.25">
      <c r="A906" s="1"/>
      <c r="B906" s="1"/>
      <c r="C906" s="1"/>
      <c r="D906" s="1"/>
      <c r="E906" s="1" t="s">
        <v>4547</v>
      </c>
      <c r="F906" s="1" t="s">
        <v>4595</v>
      </c>
      <c r="G906" s="1">
        <v>0</v>
      </c>
    </row>
    <row r="907" spans="1:7" x14ac:dyDescent="0.25">
      <c r="A907" s="1"/>
      <c r="B907" s="1"/>
      <c r="C907" s="1"/>
      <c r="D907" s="1"/>
      <c r="E907" s="1" t="s">
        <v>505</v>
      </c>
      <c r="F907" s="1" t="s">
        <v>4594</v>
      </c>
      <c r="G907" s="1">
        <v>0</v>
      </c>
    </row>
    <row r="908" spans="1:7" x14ac:dyDescent="0.25">
      <c r="A908" s="1"/>
      <c r="B908" s="1"/>
      <c r="C908" s="1"/>
      <c r="D908" s="1"/>
      <c r="E908" s="1" t="s">
        <v>507</v>
      </c>
      <c r="F908" s="1" t="s">
        <v>4593</v>
      </c>
      <c r="G908" s="1">
        <v>0</v>
      </c>
    </row>
    <row r="909" spans="1:7" x14ac:dyDescent="0.25">
      <c r="A909" s="1"/>
      <c r="B909" s="1"/>
      <c r="C909" s="1"/>
      <c r="D909" s="1"/>
      <c r="E909" s="1" t="s">
        <v>509</v>
      </c>
      <c r="F909" s="1" t="s">
        <v>4592</v>
      </c>
      <c r="G909" s="1">
        <v>0</v>
      </c>
    </row>
    <row r="910" spans="1:7" x14ac:dyDescent="0.25">
      <c r="A910" s="1"/>
      <c r="B910" s="1"/>
      <c r="C910" s="1"/>
      <c r="D910" s="1"/>
      <c r="E910" s="1" t="s">
        <v>511</v>
      </c>
      <c r="F910" s="1" t="s">
        <v>4591</v>
      </c>
      <c r="G910" s="1">
        <v>0</v>
      </c>
    </row>
    <row r="911" spans="1:7" x14ac:dyDescent="0.25">
      <c r="A911" s="1"/>
      <c r="B911" s="1"/>
      <c r="C911" s="1"/>
      <c r="D911" s="1"/>
      <c r="E911" s="1" t="s">
        <v>2715</v>
      </c>
      <c r="F911" s="1" t="s">
        <v>4590</v>
      </c>
      <c r="G911" s="1">
        <v>0</v>
      </c>
    </row>
    <row r="912" spans="1:7" x14ac:dyDescent="0.25">
      <c r="A912" s="1"/>
      <c r="B912" s="1"/>
      <c r="C912" s="1"/>
      <c r="D912" s="1"/>
      <c r="E912" s="1" t="s">
        <v>2713</v>
      </c>
      <c r="F912" s="1" t="s">
        <v>4589</v>
      </c>
      <c r="G912" s="1">
        <v>0</v>
      </c>
    </row>
    <row r="913" spans="1:7" x14ac:dyDescent="0.25">
      <c r="A913" s="1"/>
      <c r="B913" s="1"/>
      <c r="C913" s="1"/>
      <c r="D913" s="1"/>
      <c r="E913" s="1" t="s">
        <v>505</v>
      </c>
      <c r="F913" s="1" t="s">
        <v>4588</v>
      </c>
      <c r="G913" s="1">
        <v>0</v>
      </c>
    </row>
    <row r="914" spans="1:7" x14ac:dyDescent="0.25">
      <c r="A914" s="1"/>
      <c r="B914" s="1"/>
      <c r="C914" s="1"/>
      <c r="D914" s="1"/>
      <c r="E914" s="1" t="s">
        <v>507</v>
      </c>
      <c r="F914" s="1" t="s">
        <v>4587</v>
      </c>
      <c r="G914" s="1">
        <v>0</v>
      </c>
    </row>
    <row r="915" spans="1:7" x14ac:dyDescent="0.25">
      <c r="A915" s="1"/>
      <c r="B915" s="1"/>
      <c r="C915" s="1"/>
      <c r="D915" s="1"/>
      <c r="E915" s="1" t="s">
        <v>509</v>
      </c>
      <c r="F915" s="1" t="s">
        <v>4586</v>
      </c>
      <c r="G915" s="1">
        <v>0</v>
      </c>
    </row>
    <row r="916" spans="1:7" x14ac:dyDescent="0.25">
      <c r="A916" s="1"/>
      <c r="B916" s="1"/>
      <c r="C916" s="1"/>
      <c r="D916" s="1"/>
      <c r="E916" s="1" t="s">
        <v>511</v>
      </c>
      <c r="F916" s="1" t="s">
        <v>4585</v>
      </c>
      <c r="G916" s="1">
        <v>0</v>
      </c>
    </row>
    <row r="917" spans="1:7" x14ac:dyDescent="0.25">
      <c r="A917" s="1"/>
      <c r="B917" s="1"/>
      <c r="C917" s="1"/>
      <c r="D917" s="1"/>
      <c r="E917" s="1" t="s">
        <v>2715</v>
      </c>
      <c r="F917" s="1" t="s">
        <v>4584</v>
      </c>
      <c r="G917" s="1">
        <v>0</v>
      </c>
    </row>
    <row r="918" spans="1:7" x14ac:dyDescent="0.25">
      <c r="A918" s="1"/>
      <c r="B918" s="1"/>
      <c r="C918" s="1"/>
      <c r="D918" s="1"/>
      <c r="E918" s="1" t="s">
        <v>2713</v>
      </c>
      <c r="F918" s="1" t="s">
        <v>4583</v>
      </c>
      <c r="G918" s="1">
        <v>0</v>
      </c>
    </row>
    <row r="919" spans="1:7" x14ac:dyDescent="0.25">
      <c r="A919" s="1"/>
      <c r="B919" s="1"/>
      <c r="C919" s="1"/>
      <c r="D919" s="1"/>
      <c r="E919" s="1" t="s">
        <v>505</v>
      </c>
      <c r="F919" s="1" t="s">
        <v>4582</v>
      </c>
      <c r="G919" s="1"/>
    </row>
    <row r="920" spans="1:7" x14ac:dyDescent="0.25">
      <c r="A920" s="1"/>
      <c r="B920" s="1"/>
      <c r="C920" s="1"/>
      <c r="D920" s="1"/>
      <c r="E920" s="1" t="s">
        <v>507</v>
      </c>
      <c r="F920" s="1" t="s">
        <v>4581</v>
      </c>
      <c r="G920" s="1"/>
    </row>
    <row r="921" spans="1:7" x14ac:dyDescent="0.25">
      <c r="A921" s="1"/>
      <c r="B921" s="1"/>
      <c r="C921" s="1"/>
      <c r="D921" s="1"/>
      <c r="E921" s="1" t="s">
        <v>509</v>
      </c>
      <c r="F921" s="1" t="s">
        <v>4580</v>
      </c>
      <c r="G921" s="1"/>
    </row>
    <row r="922" spans="1:7" x14ac:dyDescent="0.25">
      <c r="A922" s="1"/>
      <c r="B922" s="1"/>
      <c r="C922" s="1"/>
      <c r="D922" s="1"/>
      <c r="E922" s="1" t="s">
        <v>511</v>
      </c>
      <c r="F922" s="1" t="s">
        <v>4579</v>
      </c>
      <c r="G922" s="1"/>
    </row>
    <row r="923" spans="1:7" x14ac:dyDescent="0.25">
      <c r="A923" s="1"/>
      <c r="B923" s="1"/>
      <c r="C923" s="1"/>
      <c r="D923" s="1"/>
      <c r="E923" s="1" t="s">
        <v>2715</v>
      </c>
      <c r="F923" s="1" t="s">
        <v>4578</v>
      </c>
      <c r="G923" s="1"/>
    </row>
    <row r="924" spans="1:7" x14ac:dyDescent="0.25">
      <c r="A924" s="1"/>
      <c r="B924" s="1"/>
      <c r="C924" s="1"/>
      <c r="D924" s="1"/>
      <c r="E924" s="1" t="s">
        <v>2713</v>
      </c>
      <c r="F924" s="1" t="s">
        <v>4577</v>
      </c>
      <c r="G924" s="1"/>
    </row>
    <row r="925" spans="1:7" x14ac:dyDescent="0.25">
      <c r="A925" s="1"/>
      <c r="B925" s="1"/>
      <c r="C925" s="1"/>
      <c r="D925" s="1"/>
      <c r="E925" s="1" t="s">
        <v>505</v>
      </c>
      <c r="F925" s="1" t="s">
        <v>4576</v>
      </c>
      <c r="G925" s="1">
        <v>0</v>
      </c>
    </row>
    <row r="926" spans="1:7" x14ac:dyDescent="0.25">
      <c r="A926" s="1"/>
      <c r="B926" s="1"/>
      <c r="C926" s="1"/>
      <c r="D926" s="1"/>
      <c r="E926" s="1" t="s">
        <v>507</v>
      </c>
      <c r="F926" s="1" t="s">
        <v>4575</v>
      </c>
      <c r="G926" s="1">
        <v>0</v>
      </c>
    </row>
    <row r="927" spans="1:7" x14ac:dyDescent="0.25">
      <c r="A927" s="1"/>
      <c r="B927" s="1"/>
      <c r="C927" s="1"/>
      <c r="D927" s="1"/>
      <c r="E927" s="1" t="s">
        <v>509</v>
      </c>
      <c r="F927" s="1" t="s">
        <v>4574</v>
      </c>
      <c r="G927" s="1">
        <v>0</v>
      </c>
    </row>
    <row r="928" spans="1:7" x14ac:dyDescent="0.25">
      <c r="A928" s="1"/>
      <c r="B928" s="1"/>
      <c r="C928" s="1"/>
      <c r="D928" s="1"/>
      <c r="E928" s="1" t="s">
        <v>511</v>
      </c>
      <c r="F928" s="1" t="s">
        <v>4573</v>
      </c>
      <c r="G928" s="1">
        <v>0</v>
      </c>
    </row>
    <row r="929" spans="1:7" x14ac:dyDescent="0.25">
      <c r="A929" s="1"/>
      <c r="B929" s="1"/>
      <c r="C929" s="1"/>
      <c r="D929" s="1"/>
      <c r="E929" s="1" t="s">
        <v>2715</v>
      </c>
      <c r="F929" s="1" t="s">
        <v>4572</v>
      </c>
      <c r="G929" s="1">
        <v>0</v>
      </c>
    </row>
    <row r="930" spans="1:7" x14ac:dyDescent="0.25">
      <c r="A930" s="1"/>
      <c r="B930" s="1"/>
      <c r="C930" s="1"/>
      <c r="D930" s="1"/>
      <c r="E930" s="1" t="s">
        <v>2713</v>
      </c>
      <c r="F930" s="1" t="s">
        <v>4571</v>
      </c>
      <c r="G930" s="1">
        <v>0</v>
      </c>
    </row>
    <row r="931" spans="1:7" x14ac:dyDescent="0.25">
      <c r="A931" s="1"/>
      <c r="B931" s="1"/>
      <c r="C931" s="1"/>
      <c r="D931" s="1"/>
      <c r="E931" s="1" t="s">
        <v>505</v>
      </c>
      <c r="F931" s="1" t="s">
        <v>4570</v>
      </c>
      <c r="G931" s="1">
        <v>0</v>
      </c>
    </row>
    <row r="932" spans="1:7" x14ac:dyDescent="0.25">
      <c r="A932" s="1"/>
      <c r="B932" s="1"/>
      <c r="C932" s="1"/>
      <c r="D932" s="1"/>
      <c r="E932" s="1" t="s">
        <v>507</v>
      </c>
      <c r="F932" s="1" t="s">
        <v>4569</v>
      </c>
      <c r="G932" s="1">
        <v>0</v>
      </c>
    </row>
    <row r="933" spans="1:7" x14ac:dyDescent="0.25">
      <c r="A933" s="1"/>
      <c r="B933" s="1"/>
      <c r="C933" s="1"/>
      <c r="D933" s="1"/>
      <c r="E933" s="1" t="s">
        <v>509</v>
      </c>
      <c r="F933" s="1" t="s">
        <v>4568</v>
      </c>
      <c r="G933" s="1">
        <v>0</v>
      </c>
    </row>
    <row r="934" spans="1:7" x14ac:dyDescent="0.25">
      <c r="A934" s="1"/>
      <c r="B934" s="1"/>
      <c r="C934" s="1"/>
      <c r="D934" s="1"/>
      <c r="E934" s="1" t="s">
        <v>511</v>
      </c>
      <c r="F934" s="1" t="s">
        <v>4567</v>
      </c>
      <c r="G934" s="1">
        <v>0</v>
      </c>
    </row>
    <row r="935" spans="1:7" x14ac:dyDescent="0.25">
      <c r="A935" s="1"/>
      <c r="B935" s="1"/>
      <c r="C935" s="1"/>
      <c r="D935" s="1"/>
      <c r="E935" s="1" t="s">
        <v>2715</v>
      </c>
      <c r="F935" s="1" t="s">
        <v>4566</v>
      </c>
      <c r="G935" s="1">
        <v>0</v>
      </c>
    </row>
    <row r="936" spans="1:7" x14ac:dyDescent="0.25">
      <c r="A936" s="1"/>
      <c r="B936" s="1"/>
      <c r="C936" s="1"/>
      <c r="D936" s="1"/>
      <c r="E936" s="1" t="s">
        <v>2713</v>
      </c>
      <c r="F936" s="1" t="s">
        <v>4565</v>
      </c>
      <c r="G936" s="1">
        <v>0</v>
      </c>
    </row>
    <row r="937" spans="1:7" x14ac:dyDescent="0.25">
      <c r="A937" s="1"/>
      <c r="B937" s="1"/>
      <c r="C937" s="1"/>
      <c r="D937" s="1"/>
      <c r="E937" s="1" t="s">
        <v>505</v>
      </c>
      <c r="F937" s="1" t="s">
        <v>4564</v>
      </c>
      <c r="G937" s="1">
        <v>0</v>
      </c>
    </row>
    <row r="938" spans="1:7" x14ac:dyDescent="0.25">
      <c r="A938" s="1"/>
      <c r="B938" s="1"/>
      <c r="C938" s="1"/>
      <c r="D938" s="1"/>
      <c r="E938" s="1" t="s">
        <v>507</v>
      </c>
      <c r="F938" s="1" t="s">
        <v>4563</v>
      </c>
      <c r="G938" s="1">
        <v>0</v>
      </c>
    </row>
    <row r="939" spans="1:7" x14ac:dyDescent="0.25">
      <c r="A939" s="1"/>
      <c r="B939" s="1"/>
      <c r="C939" s="1"/>
      <c r="D939" s="1"/>
      <c r="E939" s="1" t="s">
        <v>509</v>
      </c>
      <c r="F939" s="1" t="s">
        <v>4562</v>
      </c>
      <c r="G939" s="1">
        <v>0</v>
      </c>
    </row>
    <row r="940" spans="1:7" x14ac:dyDescent="0.25">
      <c r="A940" s="1"/>
      <c r="B940" s="1"/>
      <c r="C940" s="1"/>
      <c r="D940" s="1"/>
      <c r="E940" s="1" t="s">
        <v>511</v>
      </c>
      <c r="F940" s="1" t="s">
        <v>4561</v>
      </c>
      <c r="G940" s="1">
        <v>0</v>
      </c>
    </row>
    <row r="941" spans="1:7" x14ac:dyDescent="0.25">
      <c r="A941" s="1"/>
      <c r="B941" s="1"/>
      <c r="C941" s="1"/>
      <c r="D941" s="1"/>
      <c r="E941" s="1" t="s">
        <v>2715</v>
      </c>
      <c r="F941" s="1" t="s">
        <v>4560</v>
      </c>
      <c r="G941" s="1">
        <v>0</v>
      </c>
    </row>
    <row r="942" spans="1:7" x14ac:dyDescent="0.25">
      <c r="A942" s="1"/>
      <c r="B942" s="1"/>
      <c r="C942" s="1"/>
      <c r="D942" s="1"/>
      <c r="E942" s="1" t="s">
        <v>4547</v>
      </c>
      <c r="F942" s="1" t="s">
        <v>4559</v>
      </c>
      <c r="G942" s="1">
        <v>0</v>
      </c>
    </row>
    <row r="943" spans="1:7" x14ac:dyDescent="0.25">
      <c r="A943" s="1"/>
      <c r="B943" s="1"/>
      <c r="C943" s="1"/>
      <c r="D943" s="1"/>
      <c r="E943" s="1" t="s">
        <v>505</v>
      </c>
      <c r="F943" s="1" t="s">
        <v>4558</v>
      </c>
      <c r="G943" s="1"/>
    </row>
    <row r="944" spans="1:7" x14ac:dyDescent="0.25">
      <c r="A944" s="1"/>
      <c r="B944" s="1"/>
      <c r="C944" s="1"/>
      <c r="D944" s="1"/>
      <c r="E944" s="1" t="s">
        <v>507</v>
      </c>
      <c r="F944" s="1" t="s">
        <v>4557</v>
      </c>
      <c r="G944" s="1"/>
    </row>
    <row r="945" spans="1:7" x14ac:dyDescent="0.25">
      <c r="A945" s="1"/>
      <c r="B945" s="1"/>
      <c r="C945" s="1"/>
      <c r="D945" s="1"/>
      <c r="E945" s="1" t="s">
        <v>509</v>
      </c>
      <c r="F945" s="1" t="s">
        <v>4556</v>
      </c>
      <c r="G945" s="1"/>
    </row>
    <row r="946" spans="1:7" x14ac:dyDescent="0.25">
      <c r="A946" s="1"/>
      <c r="B946" s="1"/>
      <c r="C946" s="1"/>
      <c r="D946" s="1"/>
      <c r="E946" s="1" t="s">
        <v>511</v>
      </c>
      <c r="F946" s="1" t="s">
        <v>4555</v>
      </c>
      <c r="G946" s="1"/>
    </row>
    <row r="947" spans="1:7" x14ac:dyDescent="0.25">
      <c r="A947" s="1"/>
      <c r="B947" s="1"/>
      <c r="C947" s="1"/>
      <c r="D947" s="1"/>
      <c r="E947" s="1" t="s">
        <v>2715</v>
      </c>
      <c r="F947" s="1" t="s">
        <v>4554</v>
      </c>
      <c r="G947" s="1"/>
    </row>
    <row r="948" spans="1:7" x14ac:dyDescent="0.25">
      <c r="A948" s="1"/>
      <c r="B948" s="1"/>
      <c r="C948" s="1"/>
      <c r="D948" s="1"/>
      <c r="E948" s="1" t="s">
        <v>4547</v>
      </c>
      <c r="F948" s="1" t="s">
        <v>4553</v>
      </c>
      <c r="G948" s="1"/>
    </row>
    <row r="949" spans="1:7" x14ac:dyDescent="0.25">
      <c r="A949" s="1"/>
      <c r="B949" s="1"/>
      <c r="C949" s="1"/>
      <c r="D949" s="1"/>
      <c r="E949" s="1" t="s">
        <v>505</v>
      </c>
      <c r="F949" s="1" t="s">
        <v>4552</v>
      </c>
      <c r="G949" s="1">
        <v>0</v>
      </c>
    </row>
    <row r="950" spans="1:7" x14ac:dyDescent="0.25">
      <c r="A950" s="1"/>
      <c r="B950" s="1"/>
      <c r="C950" s="1"/>
      <c r="D950" s="1"/>
      <c r="E950" s="1" t="s">
        <v>507</v>
      </c>
      <c r="F950" s="1" t="s">
        <v>4551</v>
      </c>
      <c r="G950" s="1">
        <v>0</v>
      </c>
    </row>
    <row r="951" spans="1:7" x14ac:dyDescent="0.25">
      <c r="A951" s="1"/>
      <c r="B951" s="1"/>
      <c r="C951" s="1"/>
      <c r="D951" s="1"/>
      <c r="E951" s="1" t="s">
        <v>509</v>
      </c>
      <c r="F951" s="1" t="s">
        <v>4550</v>
      </c>
      <c r="G951" s="1">
        <v>0</v>
      </c>
    </row>
    <row r="952" spans="1:7" x14ac:dyDescent="0.25">
      <c r="A952" s="1"/>
      <c r="B952" s="1"/>
      <c r="C952" s="1"/>
      <c r="D952" s="1"/>
      <c r="E952" s="1" t="s">
        <v>511</v>
      </c>
      <c r="F952" s="1" t="s">
        <v>4549</v>
      </c>
      <c r="G952" s="1">
        <v>0</v>
      </c>
    </row>
    <row r="953" spans="1:7" x14ac:dyDescent="0.25">
      <c r="A953" s="1"/>
      <c r="B953" s="1"/>
      <c r="C953" s="1"/>
      <c r="D953" s="1"/>
      <c r="E953" s="1" t="s">
        <v>2715</v>
      </c>
      <c r="F953" s="1" t="s">
        <v>4548</v>
      </c>
      <c r="G953" s="1">
        <v>0</v>
      </c>
    </row>
    <row r="954" spans="1:7" x14ac:dyDescent="0.25">
      <c r="A954" s="1"/>
      <c r="B954" s="1"/>
      <c r="C954" s="1"/>
      <c r="D954" s="1"/>
      <c r="E954" s="1" t="s">
        <v>4547</v>
      </c>
      <c r="F954" s="1" t="s">
        <v>4546</v>
      </c>
      <c r="G954" s="1">
        <v>0</v>
      </c>
    </row>
    <row r="955" spans="1:7" x14ac:dyDescent="0.25">
      <c r="A955" s="1"/>
      <c r="B955" s="1"/>
      <c r="C955" s="1"/>
      <c r="D955" s="1" t="s">
        <v>513</v>
      </c>
      <c r="E955" s="1"/>
      <c r="F955" s="1"/>
      <c r="G955" s="1">
        <v>229733</v>
      </c>
    </row>
    <row r="956" spans="1:7" x14ac:dyDescent="0.25">
      <c r="A956" s="1"/>
      <c r="B956" s="1"/>
      <c r="C956" s="1"/>
      <c r="D956" s="1"/>
      <c r="E956" s="1"/>
      <c r="F956" s="1"/>
      <c r="G956" s="1"/>
    </row>
    <row r="957" spans="1:7" x14ac:dyDescent="0.25">
      <c r="A957" s="1"/>
      <c r="B957" s="1"/>
      <c r="C957" s="1"/>
      <c r="D957" s="1" t="s">
        <v>514</v>
      </c>
      <c r="E957" s="1"/>
      <c r="F957" s="1"/>
      <c r="G957" s="1"/>
    </row>
    <row r="958" spans="1:7" x14ac:dyDescent="0.25">
      <c r="A958" s="1"/>
      <c r="B958" s="1"/>
      <c r="C958" s="1"/>
      <c r="D958" s="1"/>
      <c r="E958" s="1" t="s">
        <v>856</v>
      </c>
      <c r="F958" s="1" t="s">
        <v>4545</v>
      </c>
      <c r="G958" s="1">
        <v>0</v>
      </c>
    </row>
    <row r="959" spans="1:7" x14ac:dyDescent="0.25">
      <c r="A959" s="1"/>
      <c r="B959" s="1"/>
      <c r="C959" s="1"/>
      <c r="D959" s="1"/>
      <c r="E959" s="1" t="s">
        <v>1973</v>
      </c>
      <c r="F959" s="1" t="s">
        <v>4544</v>
      </c>
      <c r="G959" s="1">
        <v>0</v>
      </c>
    </row>
    <row r="960" spans="1:7" x14ac:dyDescent="0.25">
      <c r="A960" s="1"/>
      <c r="B960" s="1"/>
      <c r="C960" s="1"/>
      <c r="D960" s="1"/>
      <c r="E960" s="1" t="s">
        <v>517</v>
      </c>
      <c r="F960" s="1" t="s">
        <v>4543</v>
      </c>
      <c r="G960" s="1">
        <v>0</v>
      </c>
    </row>
    <row r="961" spans="1:7" x14ac:dyDescent="0.25">
      <c r="A961" s="1"/>
      <c r="B961" s="1"/>
      <c r="C961" s="1"/>
      <c r="D961" s="1"/>
      <c r="E961" s="1" t="s">
        <v>1976</v>
      </c>
      <c r="F961" s="1" t="s">
        <v>4542</v>
      </c>
      <c r="G961" s="1">
        <v>0</v>
      </c>
    </row>
    <row r="962" spans="1:7" x14ac:dyDescent="0.25">
      <c r="A962" s="1"/>
      <c r="B962" s="1"/>
      <c r="C962" s="1"/>
      <c r="D962" s="1"/>
      <c r="E962" s="1" t="s">
        <v>521</v>
      </c>
      <c r="F962" s="1" t="s">
        <v>4541</v>
      </c>
      <c r="G962" s="1">
        <v>0</v>
      </c>
    </row>
    <row r="963" spans="1:7" x14ac:dyDescent="0.25">
      <c r="A963" s="1"/>
      <c r="B963" s="1"/>
      <c r="C963" s="1"/>
      <c r="D963" s="1"/>
      <c r="E963" s="1" t="s">
        <v>1922</v>
      </c>
      <c r="F963" s="1" t="s">
        <v>4540</v>
      </c>
      <c r="G963" s="1">
        <v>0</v>
      </c>
    </row>
    <row r="964" spans="1:7" x14ac:dyDescent="0.25">
      <c r="A964" s="1"/>
      <c r="B964" s="1"/>
      <c r="C964" s="1"/>
      <c r="D964" s="1"/>
      <c r="E964" s="1" t="s">
        <v>1980</v>
      </c>
      <c r="F964" s="1" t="s">
        <v>4539</v>
      </c>
      <c r="G964" s="1">
        <v>0</v>
      </c>
    </row>
    <row r="965" spans="1:7" x14ac:dyDescent="0.25">
      <c r="A965" s="1"/>
      <c r="B965" s="1"/>
      <c r="C965" s="1"/>
      <c r="D965" s="1"/>
      <c r="E965" s="1" t="s">
        <v>1982</v>
      </c>
      <c r="F965" s="1" t="s">
        <v>4538</v>
      </c>
      <c r="G965" s="1">
        <v>0</v>
      </c>
    </row>
    <row r="966" spans="1:7" x14ac:dyDescent="0.25">
      <c r="A966" s="1"/>
      <c r="B966" s="1"/>
      <c r="C966" s="1"/>
      <c r="D966" s="1"/>
      <c r="E966" s="1" t="s">
        <v>1984</v>
      </c>
      <c r="F966" s="1" t="s">
        <v>4537</v>
      </c>
      <c r="G966" s="1">
        <v>0</v>
      </c>
    </row>
    <row r="967" spans="1:7" x14ac:dyDescent="0.25">
      <c r="A967" s="1"/>
      <c r="B967" s="1"/>
      <c r="C967" s="1"/>
      <c r="D967" s="1"/>
      <c r="E967" s="1" t="s">
        <v>1091</v>
      </c>
      <c r="F967" s="1" t="s">
        <v>4536</v>
      </c>
      <c r="G967" s="1">
        <v>0</v>
      </c>
    </row>
    <row r="968" spans="1:7" x14ac:dyDescent="0.25">
      <c r="A968" s="1"/>
      <c r="B968" s="1"/>
      <c r="C968" s="1"/>
      <c r="D968" s="1"/>
      <c r="E968" s="1" t="s">
        <v>1987</v>
      </c>
      <c r="F968" s="1" t="s">
        <v>4535</v>
      </c>
      <c r="G968" s="1">
        <v>0</v>
      </c>
    </row>
    <row r="969" spans="1:7" x14ac:dyDescent="0.25">
      <c r="A969" s="1"/>
      <c r="B969" s="1"/>
      <c r="C969" s="1"/>
      <c r="D969" s="1"/>
      <c r="E969" s="1" t="s">
        <v>311</v>
      </c>
      <c r="F969" s="1" t="s">
        <v>4534</v>
      </c>
      <c r="G969" s="1">
        <v>0</v>
      </c>
    </row>
    <row r="970" spans="1:7" x14ac:dyDescent="0.25">
      <c r="A970" s="1"/>
      <c r="B970" s="1"/>
      <c r="C970" s="1"/>
      <c r="D970" s="1"/>
      <c r="E970" s="1" t="s">
        <v>856</v>
      </c>
      <c r="F970" s="1" t="s">
        <v>4533</v>
      </c>
      <c r="G970" s="1">
        <v>6000</v>
      </c>
    </row>
    <row r="971" spans="1:7" x14ac:dyDescent="0.25">
      <c r="A971" s="1"/>
      <c r="B971" s="1"/>
      <c r="C971" s="1"/>
      <c r="D971" s="1"/>
      <c r="E971" s="1" t="s">
        <v>631</v>
      </c>
      <c r="F971" s="1" t="s">
        <v>4532</v>
      </c>
      <c r="G971" s="1">
        <v>3000</v>
      </c>
    </row>
    <row r="972" spans="1:7" x14ac:dyDescent="0.25">
      <c r="A972" s="1"/>
      <c r="B972" s="1"/>
      <c r="C972" s="1"/>
      <c r="D972" s="1"/>
      <c r="E972" s="1" t="s">
        <v>606</v>
      </c>
      <c r="F972" s="1" t="s">
        <v>4531</v>
      </c>
      <c r="G972" s="1">
        <v>0</v>
      </c>
    </row>
    <row r="973" spans="1:7" x14ac:dyDescent="0.25">
      <c r="A973" s="1"/>
      <c r="B973" s="1"/>
      <c r="C973" s="1"/>
      <c r="D973" s="1"/>
      <c r="E973" s="1" t="s">
        <v>1973</v>
      </c>
      <c r="F973" s="1" t="s">
        <v>4530</v>
      </c>
      <c r="G973" s="1">
        <v>15000</v>
      </c>
    </row>
    <row r="974" spans="1:7" x14ac:dyDescent="0.25">
      <c r="A974" s="1"/>
      <c r="B974" s="1"/>
      <c r="C974" s="1"/>
      <c r="D974" s="1"/>
      <c r="E974" s="1" t="s">
        <v>517</v>
      </c>
      <c r="F974" s="1" t="s">
        <v>4529</v>
      </c>
      <c r="G974" s="1">
        <v>6000</v>
      </c>
    </row>
    <row r="975" spans="1:7" x14ac:dyDescent="0.25">
      <c r="A975" s="1"/>
      <c r="B975" s="1"/>
      <c r="C975" s="1"/>
      <c r="D975" s="1"/>
      <c r="E975" s="1" t="s">
        <v>519</v>
      </c>
      <c r="F975" s="1" t="s">
        <v>4528</v>
      </c>
      <c r="G975" s="1">
        <v>6500</v>
      </c>
    </row>
    <row r="976" spans="1:7" x14ac:dyDescent="0.25">
      <c r="A976" s="1"/>
      <c r="B976" s="1"/>
      <c r="C976" s="1"/>
      <c r="D976" s="1"/>
      <c r="E976" s="1" t="s">
        <v>4527</v>
      </c>
      <c r="F976" s="1" t="s">
        <v>4526</v>
      </c>
      <c r="G976" s="1">
        <v>6000</v>
      </c>
    </row>
    <row r="977" spans="1:7" x14ac:dyDescent="0.25">
      <c r="A977" s="1"/>
      <c r="B977" s="1"/>
      <c r="C977" s="1"/>
      <c r="D977" s="1"/>
      <c r="E977" s="1" t="s">
        <v>4525</v>
      </c>
      <c r="F977" s="1" t="s">
        <v>4524</v>
      </c>
      <c r="G977" s="1">
        <v>4000</v>
      </c>
    </row>
    <row r="978" spans="1:7" x14ac:dyDescent="0.25">
      <c r="A978" s="1"/>
      <c r="B978" s="1"/>
      <c r="C978" s="1"/>
      <c r="D978" s="1"/>
      <c r="E978" s="1" t="s">
        <v>525</v>
      </c>
      <c r="F978" s="1" t="s">
        <v>4523</v>
      </c>
      <c r="G978" s="1">
        <v>1200</v>
      </c>
    </row>
    <row r="979" spans="1:7" x14ac:dyDescent="0.25">
      <c r="A979" s="1"/>
      <c r="B979" s="1"/>
      <c r="C979" s="1"/>
      <c r="D979" s="1"/>
      <c r="E979" s="1" t="s">
        <v>4522</v>
      </c>
      <c r="F979" s="1" t="s">
        <v>4521</v>
      </c>
      <c r="G979" s="1">
        <v>5100</v>
      </c>
    </row>
    <row r="980" spans="1:7" x14ac:dyDescent="0.25">
      <c r="A980" s="1"/>
      <c r="B980" s="1"/>
      <c r="C980" s="1"/>
      <c r="D980" s="1"/>
      <c r="E980" s="1" t="s">
        <v>4520</v>
      </c>
      <c r="F980" s="1" t="s">
        <v>4519</v>
      </c>
      <c r="G980" s="1">
        <v>5890</v>
      </c>
    </row>
    <row r="981" spans="1:7" x14ac:dyDescent="0.25">
      <c r="A981" s="1"/>
      <c r="B981" s="1"/>
      <c r="C981" s="1"/>
      <c r="D981" s="1"/>
      <c r="E981" s="1" t="s">
        <v>1091</v>
      </c>
      <c r="F981" s="1" t="s">
        <v>4518</v>
      </c>
      <c r="G981" s="1">
        <v>0</v>
      </c>
    </row>
    <row r="982" spans="1:7" x14ac:dyDescent="0.25">
      <c r="A982" s="1"/>
      <c r="B982" s="1"/>
      <c r="C982" s="1"/>
      <c r="D982" s="1"/>
      <c r="E982" s="1" t="s">
        <v>4517</v>
      </c>
      <c r="F982" s="1" t="s">
        <v>4516</v>
      </c>
      <c r="G982" s="1">
        <v>750</v>
      </c>
    </row>
    <row r="983" spans="1:7" x14ac:dyDescent="0.25">
      <c r="A983" s="1"/>
      <c r="B983" s="1"/>
      <c r="C983" s="1"/>
      <c r="D983" s="1"/>
      <c r="E983" s="1" t="s">
        <v>4515</v>
      </c>
      <c r="F983" s="1" t="s">
        <v>4514</v>
      </c>
      <c r="G983" s="1">
        <v>400</v>
      </c>
    </row>
    <row r="984" spans="1:7" x14ac:dyDescent="0.25">
      <c r="A984" s="1"/>
      <c r="B984" s="1"/>
      <c r="C984" s="1"/>
      <c r="D984" s="1"/>
      <c r="E984" s="1" t="s">
        <v>4513</v>
      </c>
      <c r="F984" s="1" t="s">
        <v>4512</v>
      </c>
      <c r="G984" s="1">
        <v>0</v>
      </c>
    </row>
    <row r="985" spans="1:7" x14ac:dyDescent="0.25">
      <c r="A985" s="1"/>
      <c r="B985" s="1"/>
      <c r="C985" s="1"/>
      <c r="D985" s="1"/>
      <c r="E985" s="1" t="s">
        <v>4511</v>
      </c>
      <c r="F985" s="1" t="s">
        <v>4510</v>
      </c>
      <c r="G985" s="1">
        <v>15000</v>
      </c>
    </row>
    <row r="986" spans="1:7" x14ac:dyDescent="0.25">
      <c r="A986" s="1"/>
      <c r="B986" s="1"/>
      <c r="C986" s="1"/>
      <c r="D986" s="1"/>
      <c r="E986" s="1" t="s">
        <v>4509</v>
      </c>
      <c r="F986" s="1" t="s">
        <v>4508</v>
      </c>
      <c r="G986" s="1">
        <v>3000</v>
      </c>
    </row>
    <row r="987" spans="1:7" x14ac:dyDescent="0.25">
      <c r="A987" s="1"/>
      <c r="B987" s="1"/>
      <c r="C987" s="1"/>
      <c r="D987" s="1"/>
      <c r="E987" s="1" t="s">
        <v>4507</v>
      </c>
      <c r="F987" s="1" t="s">
        <v>4506</v>
      </c>
      <c r="G987" s="1">
        <v>500</v>
      </c>
    </row>
    <row r="988" spans="1:7" x14ac:dyDescent="0.25">
      <c r="A988" s="1"/>
      <c r="B988" s="1"/>
      <c r="C988" s="1"/>
      <c r="D988" s="1"/>
      <c r="E988" s="1" t="s">
        <v>4505</v>
      </c>
      <c r="F988" s="1" t="s">
        <v>4504</v>
      </c>
      <c r="G988" s="1">
        <v>16000</v>
      </c>
    </row>
    <row r="989" spans="1:7" x14ac:dyDescent="0.25">
      <c r="A989" s="1"/>
      <c r="B989" s="1"/>
      <c r="C989" s="1"/>
      <c r="D989" s="1"/>
      <c r="E989" s="1" t="s">
        <v>4503</v>
      </c>
      <c r="F989" s="1" t="s">
        <v>4502</v>
      </c>
      <c r="G989" s="1">
        <v>2000</v>
      </c>
    </row>
    <row r="990" spans="1:7" x14ac:dyDescent="0.25">
      <c r="A990" s="1"/>
      <c r="B990" s="1"/>
      <c r="C990" s="1"/>
      <c r="D990" s="1"/>
      <c r="E990" s="1" t="s">
        <v>4501</v>
      </c>
      <c r="F990" s="1" t="s">
        <v>4500</v>
      </c>
      <c r="G990" s="1">
        <v>0</v>
      </c>
    </row>
    <row r="991" spans="1:7" x14ac:dyDescent="0.25">
      <c r="A991" s="1"/>
      <c r="B991" s="1"/>
      <c r="C991" s="1"/>
      <c r="D991" s="1"/>
      <c r="E991" s="1" t="s">
        <v>4499</v>
      </c>
      <c r="F991" s="1" t="s">
        <v>4498</v>
      </c>
      <c r="G991" s="1">
        <v>37474</v>
      </c>
    </row>
    <row r="992" spans="1:7" x14ac:dyDescent="0.25">
      <c r="A992" s="1"/>
      <c r="B992" s="1"/>
      <c r="C992" s="1"/>
      <c r="D992" s="1"/>
      <c r="E992" s="1" t="s">
        <v>4497</v>
      </c>
      <c r="F992" s="1" t="s">
        <v>4496</v>
      </c>
      <c r="G992" s="1">
        <v>14000</v>
      </c>
    </row>
    <row r="993" spans="1:7" x14ac:dyDescent="0.25">
      <c r="A993" s="1"/>
      <c r="B993" s="1"/>
      <c r="C993" s="1"/>
      <c r="D993" s="1"/>
      <c r="E993" s="1" t="s">
        <v>4495</v>
      </c>
      <c r="F993" s="1" t="s">
        <v>4494</v>
      </c>
      <c r="G993" s="1">
        <v>0</v>
      </c>
    </row>
    <row r="994" spans="1:7" x14ac:dyDescent="0.25">
      <c r="A994" s="1"/>
      <c r="B994" s="1"/>
      <c r="C994" s="1"/>
      <c r="D994" s="1"/>
      <c r="E994" s="1" t="s">
        <v>4493</v>
      </c>
      <c r="F994" s="1" t="s">
        <v>4492</v>
      </c>
      <c r="G994" s="1">
        <v>0</v>
      </c>
    </row>
    <row r="995" spans="1:7" x14ac:dyDescent="0.25">
      <c r="A995" s="1"/>
      <c r="B995" s="1"/>
      <c r="C995" s="1"/>
      <c r="D995" s="1"/>
      <c r="E995" s="1" t="s">
        <v>4491</v>
      </c>
      <c r="F995" s="1" t="s">
        <v>4490</v>
      </c>
      <c r="G995" s="1">
        <v>0</v>
      </c>
    </row>
    <row r="996" spans="1:7" x14ac:dyDescent="0.25">
      <c r="A996" s="1"/>
      <c r="B996" s="1"/>
      <c r="C996" s="1"/>
      <c r="D996" s="1"/>
      <c r="E996" s="1" t="s">
        <v>4489</v>
      </c>
      <c r="F996" s="1" t="s">
        <v>4488</v>
      </c>
      <c r="G996" s="1">
        <v>0</v>
      </c>
    </row>
    <row r="997" spans="1:7" x14ac:dyDescent="0.25">
      <c r="A997" s="1"/>
      <c r="B997" s="1"/>
      <c r="C997" s="1"/>
      <c r="D997" s="1"/>
      <c r="E997" s="1" t="s">
        <v>4487</v>
      </c>
      <c r="F997" s="1" t="s">
        <v>4486</v>
      </c>
      <c r="G997" s="1">
        <v>0</v>
      </c>
    </row>
    <row r="998" spans="1:7" x14ac:dyDescent="0.25">
      <c r="A998" s="1"/>
      <c r="B998" s="1"/>
      <c r="C998" s="1"/>
      <c r="D998" s="1"/>
      <c r="E998" s="1" t="s">
        <v>4485</v>
      </c>
      <c r="F998" s="1" t="s">
        <v>4484</v>
      </c>
      <c r="G998" s="1">
        <v>4000</v>
      </c>
    </row>
    <row r="999" spans="1:7" x14ac:dyDescent="0.25">
      <c r="A999" s="1"/>
      <c r="B999" s="1"/>
      <c r="C999" s="1"/>
      <c r="D999" s="1"/>
      <c r="E999" s="1" t="s">
        <v>4483</v>
      </c>
      <c r="F999" s="1" t="s">
        <v>4482</v>
      </c>
      <c r="G999" s="1">
        <v>1000</v>
      </c>
    </row>
    <row r="1000" spans="1:7" x14ac:dyDescent="0.25">
      <c r="A1000" s="1"/>
      <c r="B1000" s="1"/>
      <c r="C1000" s="1"/>
      <c r="D1000" s="1"/>
      <c r="E1000" s="1" t="s">
        <v>4481</v>
      </c>
      <c r="F1000" s="1" t="s">
        <v>4480</v>
      </c>
      <c r="G1000" s="1">
        <v>0</v>
      </c>
    </row>
    <row r="1001" spans="1:7" x14ac:dyDescent="0.25">
      <c r="A1001" s="1"/>
      <c r="B1001" s="1"/>
      <c r="C1001" s="1"/>
      <c r="D1001" s="1"/>
      <c r="E1001" s="1" t="s">
        <v>4479</v>
      </c>
      <c r="F1001" s="1" t="s">
        <v>4478</v>
      </c>
      <c r="G1001" s="1">
        <v>0</v>
      </c>
    </row>
    <row r="1002" spans="1:7" x14ac:dyDescent="0.25">
      <c r="A1002" s="1"/>
      <c r="B1002" s="1"/>
      <c r="C1002" s="1"/>
      <c r="D1002" s="1"/>
      <c r="E1002" s="1" t="s">
        <v>4477</v>
      </c>
      <c r="F1002" s="1" t="s">
        <v>4476</v>
      </c>
      <c r="G1002" s="1">
        <v>0</v>
      </c>
    </row>
    <row r="1003" spans="1:7" x14ac:dyDescent="0.25">
      <c r="A1003" s="1"/>
      <c r="B1003" s="1"/>
      <c r="C1003" s="1"/>
      <c r="D1003" s="1"/>
      <c r="E1003" s="1" t="s">
        <v>4475</v>
      </c>
      <c r="F1003" s="1" t="s">
        <v>4474</v>
      </c>
      <c r="G1003" s="1">
        <v>0</v>
      </c>
    </row>
    <row r="1004" spans="1:7" x14ac:dyDescent="0.25">
      <c r="A1004" s="1"/>
      <c r="B1004" s="1"/>
      <c r="C1004" s="1"/>
      <c r="D1004" s="1"/>
      <c r="E1004" s="1" t="s">
        <v>4473</v>
      </c>
      <c r="F1004" s="1" t="s">
        <v>4472</v>
      </c>
      <c r="G1004" s="1">
        <v>4000</v>
      </c>
    </row>
    <row r="1005" spans="1:7" x14ac:dyDescent="0.25">
      <c r="A1005" s="1"/>
      <c r="B1005" s="1"/>
      <c r="C1005" s="1"/>
      <c r="D1005" s="1"/>
      <c r="E1005" s="1" t="s">
        <v>4471</v>
      </c>
      <c r="F1005" s="1" t="s">
        <v>4470</v>
      </c>
      <c r="G1005" s="1">
        <v>2000</v>
      </c>
    </row>
    <row r="1006" spans="1:7" x14ac:dyDescent="0.25">
      <c r="A1006" s="1"/>
      <c r="B1006" s="1"/>
      <c r="C1006" s="1"/>
      <c r="D1006" s="1"/>
      <c r="E1006" s="1" t="s">
        <v>4469</v>
      </c>
      <c r="F1006" s="1" t="s">
        <v>4468</v>
      </c>
      <c r="G1006" s="1">
        <v>1000</v>
      </c>
    </row>
    <row r="1007" spans="1:7" x14ac:dyDescent="0.25">
      <c r="A1007" s="1"/>
      <c r="B1007" s="1"/>
      <c r="C1007" s="1"/>
      <c r="D1007" s="1"/>
      <c r="E1007" s="1" t="s">
        <v>4467</v>
      </c>
      <c r="F1007" s="1" t="s">
        <v>4466</v>
      </c>
      <c r="G1007" s="1">
        <v>0</v>
      </c>
    </row>
    <row r="1008" spans="1:7" x14ac:dyDescent="0.25">
      <c r="A1008" s="1"/>
      <c r="B1008" s="1"/>
      <c r="C1008" s="1"/>
      <c r="D1008" s="1"/>
      <c r="E1008" s="1" t="s">
        <v>4465</v>
      </c>
      <c r="F1008" s="1" t="s">
        <v>4464</v>
      </c>
      <c r="G1008" s="1">
        <v>7000</v>
      </c>
    </row>
    <row r="1009" spans="1:7" x14ac:dyDescent="0.25">
      <c r="A1009" s="1"/>
      <c r="B1009" s="1"/>
      <c r="C1009" s="1"/>
      <c r="D1009" s="1"/>
      <c r="E1009" s="1" t="s">
        <v>4463</v>
      </c>
      <c r="F1009" s="1" t="s">
        <v>4462</v>
      </c>
      <c r="G1009" s="1">
        <v>0</v>
      </c>
    </row>
    <row r="1010" spans="1:7" x14ac:dyDescent="0.25">
      <c r="A1010" s="1"/>
      <c r="B1010" s="1"/>
      <c r="C1010" s="1"/>
      <c r="D1010" s="1"/>
      <c r="E1010" s="1" t="s">
        <v>519</v>
      </c>
      <c r="F1010" s="1" t="s">
        <v>4461</v>
      </c>
      <c r="G1010" s="1">
        <v>0</v>
      </c>
    </row>
    <row r="1011" spans="1:7" x14ac:dyDescent="0.25">
      <c r="A1011" s="1"/>
      <c r="B1011" s="1"/>
      <c r="C1011" s="1"/>
      <c r="D1011" s="1"/>
      <c r="E1011" s="1" t="s">
        <v>4460</v>
      </c>
      <c r="F1011" s="1" t="s">
        <v>4459</v>
      </c>
      <c r="G1011" s="1">
        <v>4875</v>
      </c>
    </row>
    <row r="1012" spans="1:7" x14ac:dyDescent="0.25">
      <c r="A1012" s="1"/>
      <c r="B1012" s="1"/>
      <c r="C1012" s="1"/>
      <c r="D1012" s="1"/>
      <c r="E1012" s="1" t="s">
        <v>4458</v>
      </c>
      <c r="F1012" s="1" t="s">
        <v>4457</v>
      </c>
      <c r="G1012" s="1">
        <v>1225</v>
      </c>
    </row>
    <row r="1013" spans="1:7" x14ac:dyDescent="0.25">
      <c r="A1013" s="1"/>
      <c r="B1013" s="1"/>
      <c r="C1013" s="1"/>
      <c r="D1013" s="1"/>
      <c r="E1013" s="1" t="s">
        <v>311</v>
      </c>
      <c r="F1013" s="1" t="s">
        <v>4456</v>
      </c>
      <c r="G1013" s="1">
        <v>0</v>
      </c>
    </row>
    <row r="1014" spans="1:7" x14ac:dyDescent="0.25">
      <c r="A1014" s="1"/>
      <c r="B1014" s="1"/>
      <c r="C1014" s="1"/>
      <c r="D1014" s="1"/>
      <c r="E1014" s="1" t="s">
        <v>519</v>
      </c>
      <c r="F1014" s="1" t="s">
        <v>4455</v>
      </c>
      <c r="G1014" s="1">
        <v>0</v>
      </c>
    </row>
    <row r="1015" spans="1:7" x14ac:dyDescent="0.25">
      <c r="A1015" s="1"/>
      <c r="B1015" s="1"/>
      <c r="C1015" s="1"/>
      <c r="D1015" s="1"/>
      <c r="E1015" s="1" t="s">
        <v>4054</v>
      </c>
      <c r="F1015" s="1" t="s">
        <v>4454</v>
      </c>
      <c r="G1015" s="1">
        <v>0</v>
      </c>
    </row>
    <row r="1016" spans="1:7" x14ac:dyDescent="0.25">
      <c r="A1016" s="1"/>
      <c r="B1016" s="1"/>
      <c r="C1016" s="1"/>
      <c r="D1016" s="1"/>
      <c r="E1016" s="1" t="s">
        <v>4052</v>
      </c>
      <c r="F1016" s="1" t="s">
        <v>4453</v>
      </c>
      <c r="G1016" s="1">
        <v>0</v>
      </c>
    </row>
    <row r="1017" spans="1:7" x14ac:dyDescent="0.25">
      <c r="A1017" s="1"/>
      <c r="B1017" s="1"/>
      <c r="C1017" s="1"/>
      <c r="D1017" s="1"/>
      <c r="E1017" s="1" t="s">
        <v>4452</v>
      </c>
      <c r="F1017" s="1" t="s">
        <v>4451</v>
      </c>
      <c r="G1017" s="1">
        <v>0</v>
      </c>
    </row>
    <row r="1018" spans="1:7" x14ac:dyDescent="0.25">
      <c r="A1018" s="1"/>
      <c r="B1018" s="1"/>
      <c r="C1018" s="1"/>
      <c r="D1018" s="1"/>
      <c r="E1018" s="1" t="s">
        <v>4077</v>
      </c>
      <c r="F1018" s="1" t="s">
        <v>4450</v>
      </c>
      <c r="G1018" s="1">
        <v>0</v>
      </c>
    </row>
    <row r="1019" spans="1:7" x14ac:dyDescent="0.25">
      <c r="A1019" s="1"/>
      <c r="B1019" s="1"/>
      <c r="C1019" s="1"/>
      <c r="D1019" s="1"/>
      <c r="E1019" s="1" t="s">
        <v>517</v>
      </c>
      <c r="F1019" s="1" t="s">
        <v>4449</v>
      </c>
      <c r="G1019" s="1">
        <v>0</v>
      </c>
    </row>
    <row r="1020" spans="1:7" x14ac:dyDescent="0.25">
      <c r="A1020" s="1"/>
      <c r="B1020" s="1"/>
      <c r="C1020" s="1"/>
      <c r="D1020" s="1"/>
      <c r="E1020" s="1" t="s">
        <v>519</v>
      </c>
      <c r="F1020" s="1" t="s">
        <v>4448</v>
      </c>
      <c r="G1020" s="1">
        <v>0</v>
      </c>
    </row>
    <row r="1021" spans="1:7" x14ac:dyDescent="0.25">
      <c r="A1021" s="1"/>
      <c r="B1021" s="1"/>
      <c r="C1021" s="1"/>
      <c r="D1021" s="1"/>
      <c r="E1021" s="1" t="s">
        <v>4054</v>
      </c>
      <c r="F1021" s="1" t="s">
        <v>4447</v>
      </c>
      <c r="G1021" s="1">
        <v>0</v>
      </c>
    </row>
    <row r="1022" spans="1:7" x14ac:dyDescent="0.25">
      <c r="A1022" s="1"/>
      <c r="B1022" s="1"/>
      <c r="C1022" s="1"/>
      <c r="D1022" s="1"/>
      <c r="E1022" s="1" t="s">
        <v>4067</v>
      </c>
      <c r="F1022" s="1" t="s">
        <v>4446</v>
      </c>
      <c r="G1022" s="1">
        <v>0</v>
      </c>
    </row>
    <row r="1023" spans="1:7" x14ac:dyDescent="0.25">
      <c r="A1023" s="1"/>
      <c r="B1023" s="1"/>
      <c r="C1023" s="1"/>
      <c r="D1023" s="1"/>
      <c r="E1023" s="1" t="s">
        <v>4091</v>
      </c>
      <c r="F1023" s="1" t="s">
        <v>4445</v>
      </c>
      <c r="G1023" s="1">
        <v>0</v>
      </c>
    </row>
    <row r="1024" spans="1:7" x14ac:dyDescent="0.25">
      <c r="A1024" s="1"/>
      <c r="B1024" s="1"/>
      <c r="C1024" s="1"/>
      <c r="D1024" s="1"/>
      <c r="E1024" s="1" t="s">
        <v>4173</v>
      </c>
      <c r="F1024" s="1" t="s">
        <v>4444</v>
      </c>
      <c r="G1024" s="1">
        <v>0</v>
      </c>
    </row>
    <row r="1025" spans="1:7" x14ac:dyDescent="0.25">
      <c r="A1025" s="1"/>
      <c r="B1025" s="1"/>
      <c r="C1025" s="1"/>
      <c r="D1025" s="1"/>
      <c r="E1025" s="1" t="s">
        <v>4065</v>
      </c>
      <c r="F1025" s="1" t="s">
        <v>4443</v>
      </c>
      <c r="G1025" s="1">
        <v>0</v>
      </c>
    </row>
    <row r="1026" spans="1:7" x14ac:dyDescent="0.25">
      <c r="A1026" s="1"/>
      <c r="B1026" s="1"/>
      <c r="C1026" s="1"/>
      <c r="D1026" s="1"/>
      <c r="E1026" s="1" t="s">
        <v>4086</v>
      </c>
      <c r="F1026" s="1" t="s">
        <v>4442</v>
      </c>
      <c r="G1026" s="1">
        <v>0</v>
      </c>
    </row>
    <row r="1027" spans="1:7" x14ac:dyDescent="0.25">
      <c r="A1027" s="1"/>
      <c r="B1027" s="1"/>
      <c r="C1027" s="1"/>
      <c r="D1027" s="1"/>
      <c r="E1027" s="1" t="s">
        <v>4084</v>
      </c>
      <c r="F1027" s="1" t="s">
        <v>4441</v>
      </c>
      <c r="G1027" s="1">
        <v>0</v>
      </c>
    </row>
    <row r="1028" spans="1:7" x14ac:dyDescent="0.25">
      <c r="A1028" s="1"/>
      <c r="B1028" s="1"/>
      <c r="C1028" s="1"/>
      <c r="D1028" s="1"/>
      <c r="E1028" s="1" t="s">
        <v>4082</v>
      </c>
      <c r="F1028" s="1" t="s">
        <v>4440</v>
      </c>
      <c r="G1028" s="1">
        <v>0</v>
      </c>
    </row>
    <row r="1029" spans="1:7" x14ac:dyDescent="0.25">
      <c r="A1029" s="1"/>
      <c r="B1029" s="1"/>
      <c r="C1029" s="1"/>
      <c r="D1029" s="1"/>
      <c r="E1029" s="1" t="s">
        <v>4080</v>
      </c>
      <c r="F1029" s="1" t="s">
        <v>4439</v>
      </c>
      <c r="G1029" s="1">
        <v>0</v>
      </c>
    </row>
    <row r="1030" spans="1:7" x14ac:dyDescent="0.25">
      <c r="A1030" s="1"/>
      <c r="B1030" s="1"/>
      <c r="C1030" s="1"/>
      <c r="D1030" s="1"/>
      <c r="E1030" s="1" t="s">
        <v>4063</v>
      </c>
      <c r="F1030" s="1" t="s">
        <v>4438</v>
      </c>
      <c r="G1030" s="1">
        <v>0</v>
      </c>
    </row>
    <row r="1031" spans="1:7" x14ac:dyDescent="0.25">
      <c r="A1031" s="1"/>
      <c r="B1031" s="1"/>
      <c r="C1031" s="1"/>
      <c r="D1031" s="1"/>
      <c r="E1031" s="1" t="s">
        <v>4077</v>
      </c>
      <c r="F1031" s="1" t="s">
        <v>4437</v>
      </c>
      <c r="G1031" s="1">
        <v>0</v>
      </c>
    </row>
    <row r="1032" spans="1:7" x14ac:dyDescent="0.25">
      <c r="A1032" s="1"/>
      <c r="B1032" s="1"/>
      <c r="C1032" s="1"/>
      <c r="D1032" s="1"/>
      <c r="E1032" s="1" t="s">
        <v>4075</v>
      </c>
      <c r="F1032" s="1" t="s">
        <v>4436</v>
      </c>
      <c r="G1032" s="1">
        <v>0</v>
      </c>
    </row>
    <row r="1033" spans="1:7" x14ac:dyDescent="0.25">
      <c r="A1033" s="1"/>
      <c r="B1033" s="1"/>
      <c r="C1033" s="1"/>
      <c r="D1033" s="1"/>
      <c r="E1033" s="1" t="s">
        <v>517</v>
      </c>
      <c r="F1033" s="1" t="s">
        <v>4435</v>
      </c>
      <c r="G1033" s="1">
        <v>0</v>
      </c>
    </row>
    <row r="1034" spans="1:7" x14ac:dyDescent="0.25">
      <c r="A1034" s="1"/>
      <c r="B1034" s="1"/>
      <c r="C1034" s="1"/>
      <c r="D1034" s="1"/>
      <c r="E1034" s="1" t="s">
        <v>519</v>
      </c>
      <c r="F1034" s="1" t="s">
        <v>4434</v>
      </c>
      <c r="G1034" s="1">
        <v>0</v>
      </c>
    </row>
    <row r="1035" spans="1:7" x14ac:dyDescent="0.25">
      <c r="A1035" s="1"/>
      <c r="B1035" s="1"/>
      <c r="C1035" s="1"/>
      <c r="D1035" s="1"/>
      <c r="E1035" s="1" t="s">
        <v>4054</v>
      </c>
      <c r="F1035" s="1" t="s">
        <v>4433</v>
      </c>
      <c r="G1035" s="1">
        <v>0</v>
      </c>
    </row>
    <row r="1036" spans="1:7" x14ac:dyDescent="0.25">
      <c r="A1036" s="1"/>
      <c r="B1036" s="1"/>
      <c r="C1036" s="1"/>
      <c r="D1036" s="1"/>
      <c r="E1036" s="1" t="s">
        <v>4320</v>
      </c>
      <c r="F1036" s="1" t="s">
        <v>4432</v>
      </c>
      <c r="G1036" s="1">
        <v>0</v>
      </c>
    </row>
    <row r="1037" spans="1:7" x14ac:dyDescent="0.25">
      <c r="A1037" s="1"/>
      <c r="B1037" s="1"/>
      <c r="C1037" s="1"/>
      <c r="D1037" s="1"/>
      <c r="E1037" s="1" t="s">
        <v>4318</v>
      </c>
      <c r="F1037" s="1" t="s">
        <v>4431</v>
      </c>
      <c r="G1037" s="1">
        <v>0</v>
      </c>
    </row>
    <row r="1038" spans="1:7" x14ac:dyDescent="0.25">
      <c r="A1038" s="1"/>
      <c r="B1038" s="1"/>
      <c r="C1038" s="1"/>
      <c r="D1038" s="1"/>
      <c r="E1038" s="1" t="s">
        <v>4316</v>
      </c>
      <c r="F1038" s="1" t="s">
        <v>4430</v>
      </c>
      <c r="G1038" s="1">
        <v>0</v>
      </c>
    </row>
    <row r="1039" spans="1:7" x14ac:dyDescent="0.25">
      <c r="A1039" s="1"/>
      <c r="B1039" s="1"/>
      <c r="C1039" s="1"/>
      <c r="D1039" s="1"/>
      <c r="E1039" s="1" t="s">
        <v>4314</v>
      </c>
      <c r="F1039" s="1" t="s">
        <v>4429</v>
      </c>
      <c r="G1039" s="1">
        <v>0</v>
      </c>
    </row>
    <row r="1040" spans="1:7" x14ac:dyDescent="0.25">
      <c r="A1040" s="1"/>
      <c r="B1040" s="1"/>
      <c r="C1040" s="1"/>
      <c r="D1040" s="1"/>
      <c r="E1040" s="1" t="s">
        <v>4325</v>
      </c>
      <c r="F1040" s="1" t="s">
        <v>4428</v>
      </c>
      <c r="G1040" s="1">
        <v>0</v>
      </c>
    </row>
    <row r="1041" spans="1:7" x14ac:dyDescent="0.25">
      <c r="A1041" s="1"/>
      <c r="B1041" s="1"/>
      <c r="C1041" s="1"/>
      <c r="D1041" s="1"/>
      <c r="E1041" s="1" t="s">
        <v>519</v>
      </c>
      <c r="F1041" s="1" t="s">
        <v>4427</v>
      </c>
      <c r="G1041" s="1">
        <v>0</v>
      </c>
    </row>
    <row r="1042" spans="1:7" x14ac:dyDescent="0.25">
      <c r="A1042" s="1"/>
      <c r="B1042" s="1"/>
      <c r="C1042" s="1"/>
      <c r="D1042" s="1"/>
      <c r="E1042" s="1" t="s">
        <v>4054</v>
      </c>
      <c r="F1042" s="1" t="s">
        <v>4426</v>
      </c>
      <c r="G1042" s="1">
        <v>0</v>
      </c>
    </row>
    <row r="1043" spans="1:7" x14ac:dyDescent="0.25">
      <c r="A1043" s="1"/>
      <c r="B1043" s="1"/>
      <c r="C1043" s="1"/>
      <c r="D1043" s="1"/>
      <c r="E1043" s="1" t="s">
        <v>4320</v>
      </c>
      <c r="F1043" s="1" t="s">
        <v>4425</v>
      </c>
      <c r="G1043" s="1">
        <v>0</v>
      </c>
    </row>
    <row r="1044" spans="1:7" x14ac:dyDescent="0.25">
      <c r="A1044" s="1"/>
      <c r="B1044" s="1"/>
      <c r="C1044" s="1"/>
      <c r="D1044" s="1"/>
      <c r="E1044" s="1" t="s">
        <v>4318</v>
      </c>
      <c r="F1044" s="1" t="s">
        <v>4424</v>
      </c>
      <c r="G1044" s="1">
        <v>0</v>
      </c>
    </row>
    <row r="1045" spans="1:7" x14ac:dyDescent="0.25">
      <c r="A1045" s="1"/>
      <c r="B1045" s="1"/>
      <c r="C1045" s="1"/>
      <c r="D1045" s="1"/>
      <c r="E1045" s="1" t="s">
        <v>4316</v>
      </c>
      <c r="F1045" s="1" t="s">
        <v>4423</v>
      </c>
      <c r="G1045" s="1">
        <v>0</v>
      </c>
    </row>
    <row r="1046" spans="1:7" x14ac:dyDescent="0.25">
      <c r="A1046" s="1"/>
      <c r="B1046" s="1"/>
      <c r="C1046" s="1"/>
      <c r="D1046" s="1"/>
      <c r="E1046" s="1" t="s">
        <v>4422</v>
      </c>
      <c r="F1046" s="1" t="s">
        <v>4421</v>
      </c>
      <c r="G1046" s="1">
        <v>0</v>
      </c>
    </row>
    <row r="1047" spans="1:7" x14ac:dyDescent="0.25">
      <c r="A1047" s="1"/>
      <c r="B1047" s="1"/>
      <c r="C1047" s="1"/>
      <c r="D1047" s="1"/>
      <c r="E1047" s="1" t="s">
        <v>4325</v>
      </c>
      <c r="F1047" s="1" t="s">
        <v>4420</v>
      </c>
      <c r="G1047" s="1">
        <v>0</v>
      </c>
    </row>
    <row r="1048" spans="1:7" x14ac:dyDescent="0.25">
      <c r="A1048" s="1"/>
      <c r="B1048" s="1"/>
      <c r="C1048" s="1"/>
      <c r="D1048" s="1"/>
      <c r="E1048" s="1" t="s">
        <v>517</v>
      </c>
      <c r="F1048" s="1" t="s">
        <v>4419</v>
      </c>
      <c r="G1048" s="1">
        <v>0</v>
      </c>
    </row>
    <row r="1049" spans="1:7" x14ac:dyDescent="0.25">
      <c r="A1049" s="1"/>
      <c r="B1049" s="1"/>
      <c r="C1049" s="1"/>
      <c r="D1049" s="1"/>
      <c r="E1049" s="1" t="s">
        <v>519</v>
      </c>
      <c r="F1049" s="1" t="s">
        <v>4418</v>
      </c>
      <c r="G1049" s="1">
        <v>0</v>
      </c>
    </row>
    <row r="1050" spans="1:7" x14ac:dyDescent="0.25">
      <c r="A1050" s="1"/>
      <c r="B1050" s="1"/>
      <c r="C1050" s="1"/>
      <c r="D1050" s="1"/>
      <c r="E1050" s="1" t="s">
        <v>4054</v>
      </c>
      <c r="F1050" s="1" t="s">
        <v>4417</v>
      </c>
      <c r="G1050" s="1">
        <v>0</v>
      </c>
    </row>
    <row r="1051" spans="1:7" x14ac:dyDescent="0.25">
      <c r="A1051" s="1"/>
      <c r="B1051" s="1"/>
      <c r="C1051" s="1"/>
      <c r="D1051" s="1"/>
      <c r="E1051" s="1" t="s">
        <v>4067</v>
      </c>
      <c r="F1051" s="1" t="s">
        <v>4416</v>
      </c>
      <c r="G1051" s="1">
        <v>0</v>
      </c>
    </row>
    <row r="1052" spans="1:7" x14ac:dyDescent="0.25">
      <c r="A1052" s="1"/>
      <c r="B1052" s="1"/>
      <c r="C1052" s="1"/>
      <c r="D1052" s="1"/>
      <c r="E1052" s="1" t="s">
        <v>4189</v>
      </c>
      <c r="F1052" s="1" t="s">
        <v>4415</v>
      </c>
      <c r="G1052" s="1">
        <v>0</v>
      </c>
    </row>
    <row r="1053" spans="1:7" x14ac:dyDescent="0.25">
      <c r="A1053" s="1"/>
      <c r="B1053" s="1"/>
      <c r="C1053" s="1"/>
      <c r="D1053" s="1"/>
      <c r="E1053" s="1" t="s">
        <v>4414</v>
      </c>
      <c r="F1053" s="1" t="s">
        <v>4413</v>
      </c>
      <c r="G1053" s="1">
        <v>0</v>
      </c>
    </row>
    <row r="1054" spans="1:7" x14ac:dyDescent="0.25">
      <c r="A1054" s="1"/>
      <c r="B1054" s="1"/>
      <c r="C1054" s="1"/>
      <c r="D1054" s="1"/>
      <c r="E1054" s="1" t="s">
        <v>4080</v>
      </c>
      <c r="F1054" s="1" t="s">
        <v>4412</v>
      </c>
      <c r="G1054" s="1">
        <v>0</v>
      </c>
    </row>
    <row r="1055" spans="1:7" x14ac:dyDescent="0.25">
      <c r="A1055" s="1"/>
      <c r="B1055" s="1"/>
      <c r="C1055" s="1"/>
      <c r="D1055" s="1"/>
      <c r="E1055" s="1" t="s">
        <v>4063</v>
      </c>
      <c r="F1055" s="1" t="s">
        <v>4411</v>
      </c>
      <c r="G1055" s="1">
        <v>0</v>
      </c>
    </row>
    <row r="1056" spans="1:7" x14ac:dyDescent="0.25">
      <c r="A1056" s="1"/>
      <c r="B1056" s="1"/>
      <c r="C1056" s="1"/>
      <c r="D1056" s="1"/>
      <c r="E1056" s="1" t="s">
        <v>4269</v>
      </c>
      <c r="F1056" s="1" t="s">
        <v>4410</v>
      </c>
      <c r="G1056" s="1">
        <v>0</v>
      </c>
    </row>
    <row r="1057" spans="1:7" x14ac:dyDescent="0.25">
      <c r="A1057" s="1"/>
      <c r="B1057" s="1"/>
      <c r="C1057" s="1"/>
      <c r="D1057" s="1"/>
      <c r="E1057" s="1" t="s">
        <v>4409</v>
      </c>
      <c r="F1057" s="1" t="s">
        <v>4408</v>
      </c>
      <c r="G1057" s="1">
        <v>0</v>
      </c>
    </row>
    <row r="1058" spans="1:7" x14ac:dyDescent="0.25">
      <c r="A1058" s="1"/>
      <c r="B1058" s="1"/>
      <c r="C1058" s="1"/>
      <c r="D1058" s="1"/>
      <c r="E1058" s="1" t="s">
        <v>4052</v>
      </c>
      <c r="F1058" s="1" t="s">
        <v>4407</v>
      </c>
      <c r="G1058" s="1">
        <v>0</v>
      </c>
    </row>
    <row r="1059" spans="1:7" x14ac:dyDescent="0.25">
      <c r="A1059" s="1"/>
      <c r="B1059" s="1"/>
      <c r="C1059" s="1"/>
      <c r="D1059" s="1"/>
      <c r="E1059" s="1" t="s">
        <v>4181</v>
      </c>
      <c r="F1059" s="1" t="s">
        <v>4406</v>
      </c>
      <c r="G1059" s="1">
        <v>0</v>
      </c>
    </row>
    <row r="1060" spans="1:7" x14ac:dyDescent="0.25">
      <c r="A1060" s="1"/>
      <c r="B1060" s="1"/>
      <c r="C1060" s="1"/>
      <c r="D1060" s="1"/>
      <c r="E1060" s="1" t="s">
        <v>4214</v>
      </c>
      <c r="F1060" s="1" t="s">
        <v>4405</v>
      </c>
      <c r="G1060" s="1">
        <v>0</v>
      </c>
    </row>
    <row r="1061" spans="1:7" x14ac:dyDescent="0.25">
      <c r="A1061" s="1"/>
      <c r="B1061" s="1"/>
      <c r="C1061" s="1"/>
      <c r="D1061" s="1"/>
      <c r="E1061" s="1" t="s">
        <v>517</v>
      </c>
      <c r="F1061" s="1" t="s">
        <v>4404</v>
      </c>
      <c r="G1061" s="1">
        <v>0</v>
      </c>
    </row>
    <row r="1062" spans="1:7" x14ac:dyDescent="0.25">
      <c r="A1062" s="1"/>
      <c r="B1062" s="1"/>
      <c r="C1062" s="1"/>
      <c r="D1062" s="1"/>
      <c r="E1062" s="1" t="s">
        <v>519</v>
      </c>
      <c r="F1062" s="1" t="s">
        <v>4403</v>
      </c>
      <c r="G1062" s="1">
        <v>0</v>
      </c>
    </row>
    <row r="1063" spans="1:7" x14ac:dyDescent="0.25">
      <c r="A1063" s="1"/>
      <c r="B1063" s="1"/>
      <c r="C1063" s="1"/>
      <c r="D1063" s="1"/>
      <c r="E1063" s="1" t="s">
        <v>4054</v>
      </c>
      <c r="F1063" s="1" t="s">
        <v>4402</v>
      </c>
      <c r="G1063" s="1">
        <v>0</v>
      </c>
    </row>
    <row r="1064" spans="1:7" x14ac:dyDescent="0.25">
      <c r="A1064" s="1"/>
      <c r="B1064" s="1"/>
      <c r="C1064" s="1"/>
      <c r="D1064" s="1"/>
      <c r="E1064" s="1" t="s">
        <v>517</v>
      </c>
      <c r="F1064" s="1" t="s">
        <v>4401</v>
      </c>
      <c r="G1064" s="1">
        <v>0</v>
      </c>
    </row>
    <row r="1065" spans="1:7" x14ac:dyDescent="0.25">
      <c r="A1065" s="1"/>
      <c r="B1065" s="1"/>
      <c r="C1065" s="1"/>
      <c r="D1065" s="1"/>
      <c r="E1065" s="1" t="s">
        <v>519</v>
      </c>
      <c r="F1065" s="1" t="s">
        <v>4400</v>
      </c>
      <c r="G1065" s="1">
        <v>0</v>
      </c>
    </row>
    <row r="1066" spans="1:7" x14ac:dyDescent="0.25">
      <c r="A1066" s="1"/>
      <c r="B1066" s="1"/>
      <c r="C1066" s="1"/>
      <c r="D1066" s="1"/>
      <c r="E1066" s="1" t="s">
        <v>521</v>
      </c>
      <c r="F1066" s="1" t="s">
        <v>4399</v>
      </c>
      <c r="G1066" s="1">
        <v>0</v>
      </c>
    </row>
    <row r="1067" spans="1:7" x14ac:dyDescent="0.25">
      <c r="A1067" s="1"/>
      <c r="B1067" s="1"/>
      <c r="C1067" s="1"/>
      <c r="D1067" s="1"/>
      <c r="E1067" s="1" t="s">
        <v>4054</v>
      </c>
      <c r="F1067" s="1" t="s">
        <v>4398</v>
      </c>
      <c r="G1067" s="1">
        <v>0</v>
      </c>
    </row>
    <row r="1068" spans="1:7" x14ac:dyDescent="0.25">
      <c r="A1068" s="1"/>
      <c r="B1068" s="1"/>
      <c r="C1068" s="1"/>
      <c r="D1068" s="1"/>
      <c r="E1068" s="1" t="s">
        <v>4207</v>
      </c>
      <c r="F1068" s="1" t="s">
        <v>4397</v>
      </c>
      <c r="G1068" s="1">
        <v>0</v>
      </c>
    </row>
    <row r="1069" spans="1:7" x14ac:dyDescent="0.25">
      <c r="A1069" s="1"/>
      <c r="B1069" s="1"/>
      <c r="C1069" s="1"/>
      <c r="D1069" s="1"/>
      <c r="E1069" s="1" t="s">
        <v>4091</v>
      </c>
      <c r="F1069" s="1" t="s">
        <v>4396</v>
      </c>
      <c r="G1069" s="1">
        <v>0</v>
      </c>
    </row>
    <row r="1070" spans="1:7" x14ac:dyDescent="0.25">
      <c r="A1070" s="1"/>
      <c r="B1070" s="1"/>
      <c r="C1070" s="1"/>
      <c r="D1070" s="1"/>
      <c r="E1070" s="1" t="s">
        <v>4204</v>
      </c>
      <c r="F1070" s="1" t="s">
        <v>4395</v>
      </c>
      <c r="G1070" s="1">
        <v>0</v>
      </c>
    </row>
    <row r="1071" spans="1:7" x14ac:dyDescent="0.25">
      <c r="A1071" s="1"/>
      <c r="B1071" s="1"/>
      <c r="C1071" s="1"/>
      <c r="D1071" s="1"/>
      <c r="E1071" s="1" t="s">
        <v>4080</v>
      </c>
      <c r="F1071" s="1" t="s">
        <v>4394</v>
      </c>
      <c r="G1071" s="1">
        <v>0</v>
      </c>
    </row>
    <row r="1072" spans="1:7" x14ac:dyDescent="0.25">
      <c r="A1072" s="1"/>
      <c r="B1072" s="1"/>
      <c r="C1072" s="1"/>
      <c r="D1072" s="1"/>
      <c r="E1072" s="1" t="s">
        <v>4063</v>
      </c>
      <c r="F1072" s="1" t="s">
        <v>4393</v>
      </c>
      <c r="G1072" s="1"/>
    </row>
    <row r="1073" spans="1:7" x14ac:dyDescent="0.25">
      <c r="A1073" s="1"/>
      <c r="B1073" s="1"/>
      <c r="C1073" s="1"/>
      <c r="D1073" s="1"/>
      <c r="E1073" s="1" t="s">
        <v>4200</v>
      </c>
      <c r="F1073" s="1" t="s">
        <v>4392</v>
      </c>
      <c r="G1073" s="1">
        <v>0</v>
      </c>
    </row>
    <row r="1074" spans="1:7" x14ac:dyDescent="0.25">
      <c r="A1074" s="1"/>
      <c r="B1074" s="1"/>
      <c r="C1074" s="1"/>
      <c r="D1074" s="1"/>
      <c r="E1074" s="1" t="s">
        <v>4082</v>
      </c>
      <c r="F1074" s="1" t="s">
        <v>4391</v>
      </c>
      <c r="G1074" s="1">
        <v>0</v>
      </c>
    </row>
    <row r="1075" spans="1:7" x14ac:dyDescent="0.25">
      <c r="A1075" s="1"/>
      <c r="B1075" s="1"/>
      <c r="C1075" s="1"/>
      <c r="D1075" s="1"/>
      <c r="E1075" s="1" t="s">
        <v>4080</v>
      </c>
      <c r="F1075" s="1" t="s">
        <v>4390</v>
      </c>
      <c r="G1075" s="1">
        <v>0</v>
      </c>
    </row>
    <row r="1076" spans="1:7" x14ac:dyDescent="0.25">
      <c r="A1076" s="1"/>
      <c r="B1076" s="1"/>
      <c r="C1076" s="1"/>
      <c r="D1076" s="1"/>
      <c r="E1076" s="1" t="s">
        <v>4063</v>
      </c>
      <c r="F1076" s="1" t="s">
        <v>4389</v>
      </c>
      <c r="G1076" s="1">
        <v>0</v>
      </c>
    </row>
    <row r="1077" spans="1:7" x14ac:dyDescent="0.25">
      <c r="A1077" s="1"/>
      <c r="B1077" s="1"/>
      <c r="C1077" s="1"/>
      <c r="D1077" s="1"/>
      <c r="E1077" s="1" t="s">
        <v>4077</v>
      </c>
      <c r="F1077" s="1" t="s">
        <v>4388</v>
      </c>
      <c r="G1077" s="1">
        <v>0</v>
      </c>
    </row>
    <row r="1078" spans="1:7" x14ac:dyDescent="0.25">
      <c r="A1078" s="1"/>
      <c r="B1078" s="1"/>
      <c r="C1078" s="1"/>
      <c r="D1078" s="1"/>
      <c r="E1078" s="1" t="s">
        <v>517</v>
      </c>
      <c r="F1078" s="1" t="s">
        <v>4387</v>
      </c>
      <c r="G1078" s="1">
        <v>0</v>
      </c>
    </row>
    <row r="1079" spans="1:7" x14ac:dyDescent="0.25">
      <c r="A1079" s="1"/>
      <c r="B1079" s="1"/>
      <c r="C1079" s="1"/>
      <c r="D1079" s="1"/>
      <c r="E1079" s="1" t="s">
        <v>519</v>
      </c>
      <c r="F1079" s="1" t="s">
        <v>4386</v>
      </c>
      <c r="G1079" s="1">
        <v>0</v>
      </c>
    </row>
    <row r="1080" spans="1:7" x14ac:dyDescent="0.25">
      <c r="A1080" s="1"/>
      <c r="B1080" s="1"/>
      <c r="C1080" s="1"/>
      <c r="D1080" s="1"/>
      <c r="E1080" s="1" t="s">
        <v>4056</v>
      </c>
      <c r="F1080" s="1" t="s">
        <v>4385</v>
      </c>
      <c r="G1080" s="1">
        <v>0</v>
      </c>
    </row>
    <row r="1081" spans="1:7" x14ac:dyDescent="0.25">
      <c r="A1081" s="1"/>
      <c r="B1081" s="1"/>
      <c r="C1081" s="1"/>
      <c r="D1081" s="1"/>
      <c r="E1081" s="1" t="s">
        <v>4375</v>
      </c>
      <c r="F1081" s="1" t="s">
        <v>4384</v>
      </c>
      <c r="G1081" s="1">
        <v>0</v>
      </c>
    </row>
    <row r="1082" spans="1:7" x14ac:dyDescent="0.25">
      <c r="A1082" s="1"/>
      <c r="B1082" s="1"/>
      <c r="C1082" s="1"/>
      <c r="D1082" s="1"/>
      <c r="E1082" s="1" t="s">
        <v>311</v>
      </c>
      <c r="F1082" s="1" t="s">
        <v>4383</v>
      </c>
      <c r="G1082" s="1">
        <v>0</v>
      </c>
    </row>
    <row r="1083" spans="1:7" x14ac:dyDescent="0.25">
      <c r="A1083" s="1"/>
      <c r="B1083" s="1"/>
      <c r="C1083" s="1"/>
      <c r="D1083" s="1"/>
      <c r="E1083" s="1" t="s">
        <v>517</v>
      </c>
      <c r="F1083" s="1" t="s">
        <v>4382</v>
      </c>
      <c r="G1083" s="1">
        <v>0</v>
      </c>
    </row>
    <row r="1084" spans="1:7" x14ac:dyDescent="0.25">
      <c r="A1084" s="1"/>
      <c r="B1084" s="1"/>
      <c r="C1084" s="1"/>
      <c r="D1084" s="1"/>
      <c r="E1084" s="1" t="s">
        <v>519</v>
      </c>
      <c r="F1084" s="1" t="s">
        <v>4381</v>
      </c>
      <c r="G1084" s="1">
        <v>0</v>
      </c>
    </row>
    <row r="1085" spans="1:7" x14ac:dyDescent="0.25">
      <c r="A1085" s="1"/>
      <c r="B1085" s="1"/>
      <c r="C1085" s="1"/>
      <c r="D1085" s="1"/>
      <c r="E1085" s="1" t="s">
        <v>4056</v>
      </c>
      <c r="F1085" s="1" t="s">
        <v>4380</v>
      </c>
      <c r="G1085" s="1">
        <v>0</v>
      </c>
    </row>
    <row r="1086" spans="1:7" x14ac:dyDescent="0.25">
      <c r="A1086" s="1"/>
      <c r="B1086" s="1"/>
      <c r="C1086" s="1"/>
      <c r="D1086" s="1"/>
      <c r="E1086" s="1" t="s">
        <v>4054</v>
      </c>
      <c r="F1086" s="1" t="s">
        <v>4379</v>
      </c>
      <c r="G1086" s="1">
        <v>0</v>
      </c>
    </row>
    <row r="1087" spans="1:7" x14ac:dyDescent="0.25">
      <c r="A1087" s="1"/>
      <c r="B1087" s="1"/>
      <c r="C1087" s="1"/>
      <c r="D1087" s="1"/>
      <c r="E1087" s="1" t="s">
        <v>517</v>
      </c>
      <c r="F1087" s="1" t="s">
        <v>4378</v>
      </c>
      <c r="G1087" s="1">
        <v>0</v>
      </c>
    </row>
    <row r="1088" spans="1:7" x14ac:dyDescent="0.25">
      <c r="A1088" s="1"/>
      <c r="B1088" s="1"/>
      <c r="C1088" s="1"/>
      <c r="D1088" s="1"/>
      <c r="E1088" s="1" t="s">
        <v>519</v>
      </c>
      <c r="F1088" s="1" t="s">
        <v>4377</v>
      </c>
      <c r="G1088" s="1">
        <v>0</v>
      </c>
    </row>
    <row r="1089" spans="1:7" x14ac:dyDescent="0.25">
      <c r="A1089" s="1"/>
      <c r="B1089" s="1"/>
      <c r="C1089" s="1"/>
      <c r="D1089" s="1"/>
      <c r="E1089" s="1" t="s">
        <v>4056</v>
      </c>
      <c r="F1089" s="1" t="s">
        <v>4376</v>
      </c>
      <c r="G1089" s="1">
        <v>0</v>
      </c>
    </row>
    <row r="1090" spans="1:7" x14ac:dyDescent="0.25">
      <c r="A1090" s="1"/>
      <c r="B1090" s="1"/>
      <c r="C1090" s="1"/>
      <c r="D1090" s="1"/>
      <c r="E1090" s="1" t="s">
        <v>4375</v>
      </c>
      <c r="F1090" s="1" t="s">
        <v>4374</v>
      </c>
      <c r="G1090" s="1">
        <v>0</v>
      </c>
    </row>
    <row r="1091" spans="1:7" x14ac:dyDescent="0.25">
      <c r="A1091" s="1"/>
      <c r="B1091" s="1"/>
      <c r="C1091" s="1"/>
      <c r="D1091" s="1"/>
      <c r="E1091" s="1" t="s">
        <v>4054</v>
      </c>
      <c r="F1091" s="1" t="s">
        <v>4373</v>
      </c>
      <c r="G1091" s="1">
        <v>0</v>
      </c>
    </row>
    <row r="1092" spans="1:7" x14ac:dyDescent="0.25">
      <c r="A1092" s="1"/>
      <c r="B1092" s="1"/>
      <c r="C1092" s="1"/>
      <c r="D1092" s="1"/>
      <c r="E1092" s="1" t="s">
        <v>517</v>
      </c>
      <c r="F1092" s="1" t="s">
        <v>4372</v>
      </c>
      <c r="G1092" s="1"/>
    </row>
    <row r="1093" spans="1:7" x14ac:dyDescent="0.25">
      <c r="A1093" s="1"/>
      <c r="B1093" s="1"/>
      <c r="C1093" s="1"/>
      <c r="D1093" s="1"/>
      <c r="E1093" s="1" t="s">
        <v>519</v>
      </c>
      <c r="F1093" s="1" t="s">
        <v>4371</v>
      </c>
      <c r="G1093" s="1"/>
    </row>
    <row r="1094" spans="1:7" x14ac:dyDescent="0.25">
      <c r="A1094" s="1"/>
      <c r="B1094" s="1"/>
      <c r="C1094" s="1"/>
      <c r="D1094" s="1"/>
      <c r="E1094" s="1" t="s">
        <v>4054</v>
      </c>
      <c r="F1094" s="1" t="s">
        <v>4370</v>
      </c>
      <c r="G1094" s="1">
        <v>0</v>
      </c>
    </row>
    <row r="1095" spans="1:7" x14ac:dyDescent="0.25">
      <c r="A1095" s="1"/>
      <c r="B1095" s="1"/>
      <c r="C1095" s="1"/>
      <c r="D1095" s="1"/>
      <c r="E1095" s="1" t="s">
        <v>4369</v>
      </c>
      <c r="F1095" s="1" t="s">
        <v>4368</v>
      </c>
      <c r="G1095" s="1">
        <v>0</v>
      </c>
    </row>
    <row r="1096" spans="1:7" x14ac:dyDescent="0.25">
      <c r="A1096" s="1"/>
      <c r="B1096" s="1"/>
      <c r="C1096" s="1"/>
      <c r="D1096" s="1"/>
      <c r="E1096" s="1" t="s">
        <v>4063</v>
      </c>
      <c r="F1096" s="1" t="s">
        <v>4367</v>
      </c>
      <c r="G1096" s="1">
        <v>0</v>
      </c>
    </row>
    <row r="1097" spans="1:7" x14ac:dyDescent="0.25">
      <c r="A1097" s="1"/>
      <c r="B1097" s="1"/>
      <c r="C1097" s="1"/>
      <c r="D1097" s="1"/>
      <c r="E1097" s="1" t="s">
        <v>4077</v>
      </c>
      <c r="F1097" s="1" t="s">
        <v>4366</v>
      </c>
      <c r="G1097" s="1">
        <v>0</v>
      </c>
    </row>
    <row r="1098" spans="1:7" x14ac:dyDescent="0.25">
      <c r="A1098" s="1"/>
      <c r="B1098" s="1"/>
      <c r="C1098" s="1"/>
      <c r="D1098" s="1"/>
      <c r="E1098" s="1" t="s">
        <v>517</v>
      </c>
      <c r="F1098" s="1" t="s">
        <v>4365</v>
      </c>
      <c r="G1098" s="1">
        <v>0</v>
      </c>
    </row>
    <row r="1099" spans="1:7" x14ac:dyDescent="0.25">
      <c r="A1099" s="1"/>
      <c r="B1099" s="1"/>
      <c r="C1099" s="1"/>
      <c r="D1099" s="1"/>
      <c r="E1099" s="1" t="s">
        <v>519</v>
      </c>
      <c r="F1099" s="1" t="s">
        <v>4364</v>
      </c>
      <c r="G1099" s="1">
        <v>0</v>
      </c>
    </row>
    <row r="1100" spans="1:7" x14ac:dyDescent="0.25">
      <c r="A1100" s="1"/>
      <c r="B1100" s="1"/>
      <c r="C1100" s="1"/>
      <c r="D1100" s="1"/>
      <c r="E1100" s="1" t="s">
        <v>4054</v>
      </c>
      <c r="F1100" s="1" t="s">
        <v>4363</v>
      </c>
      <c r="G1100" s="1">
        <v>0</v>
      </c>
    </row>
    <row r="1101" spans="1:7" x14ac:dyDescent="0.25">
      <c r="A1101" s="1"/>
      <c r="B1101" s="1"/>
      <c r="C1101" s="1"/>
      <c r="D1101" s="1"/>
      <c r="E1101" s="1" t="s">
        <v>517</v>
      </c>
      <c r="F1101" s="1" t="s">
        <v>4362</v>
      </c>
      <c r="G1101" s="1">
        <v>0</v>
      </c>
    </row>
    <row r="1102" spans="1:7" x14ac:dyDescent="0.25">
      <c r="A1102" s="1"/>
      <c r="B1102" s="1"/>
      <c r="C1102" s="1"/>
      <c r="D1102" s="1"/>
      <c r="E1102" s="1" t="s">
        <v>519</v>
      </c>
      <c r="F1102" s="1" t="s">
        <v>4361</v>
      </c>
      <c r="G1102" s="1">
        <v>0</v>
      </c>
    </row>
    <row r="1103" spans="1:7" x14ac:dyDescent="0.25">
      <c r="A1103" s="1"/>
      <c r="B1103" s="1"/>
      <c r="C1103" s="1"/>
      <c r="D1103" s="1"/>
      <c r="E1103" s="1" t="s">
        <v>4054</v>
      </c>
      <c r="F1103" s="1" t="s">
        <v>4360</v>
      </c>
      <c r="G1103" s="1">
        <v>0</v>
      </c>
    </row>
    <row r="1104" spans="1:7" x14ac:dyDescent="0.25">
      <c r="A1104" s="1"/>
      <c r="B1104" s="1"/>
      <c r="C1104" s="1"/>
      <c r="D1104" s="1"/>
      <c r="E1104" s="1" t="s">
        <v>517</v>
      </c>
      <c r="F1104" s="1" t="s">
        <v>4359</v>
      </c>
      <c r="G1104" s="1">
        <v>0</v>
      </c>
    </row>
    <row r="1105" spans="1:7" x14ac:dyDescent="0.25">
      <c r="A1105" s="1"/>
      <c r="B1105" s="1"/>
      <c r="C1105" s="1"/>
      <c r="D1105" s="1"/>
      <c r="E1105" s="1" t="s">
        <v>519</v>
      </c>
      <c r="F1105" s="1" t="s">
        <v>4358</v>
      </c>
      <c r="G1105" s="1">
        <v>0</v>
      </c>
    </row>
    <row r="1106" spans="1:7" x14ac:dyDescent="0.25">
      <c r="A1106" s="1"/>
      <c r="B1106" s="1"/>
      <c r="C1106" s="1"/>
      <c r="D1106" s="1"/>
      <c r="E1106" s="1" t="s">
        <v>311</v>
      </c>
      <c r="F1106" s="1" t="s">
        <v>4357</v>
      </c>
      <c r="G1106" s="1">
        <v>0</v>
      </c>
    </row>
    <row r="1107" spans="1:7" x14ac:dyDescent="0.25">
      <c r="A1107" s="1"/>
      <c r="B1107" s="1"/>
      <c r="C1107" s="1"/>
      <c r="D1107" s="1"/>
      <c r="E1107" s="1" t="s">
        <v>517</v>
      </c>
      <c r="F1107" s="1" t="s">
        <v>4356</v>
      </c>
      <c r="G1107" s="1">
        <v>0</v>
      </c>
    </row>
    <row r="1108" spans="1:7" x14ac:dyDescent="0.25">
      <c r="A1108" s="1"/>
      <c r="B1108" s="1"/>
      <c r="C1108" s="1"/>
      <c r="D1108" s="1"/>
      <c r="E1108" s="1" t="s">
        <v>519</v>
      </c>
      <c r="F1108" s="1" t="s">
        <v>4355</v>
      </c>
      <c r="G1108" s="1">
        <v>0</v>
      </c>
    </row>
    <row r="1109" spans="1:7" x14ac:dyDescent="0.25">
      <c r="A1109" s="1"/>
      <c r="B1109" s="1"/>
      <c r="C1109" s="1"/>
      <c r="D1109" s="1"/>
      <c r="E1109" s="1" t="s">
        <v>4354</v>
      </c>
      <c r="F1109" s="1" t="s">
        <v>4353</v>
      </c>
      <c r="G1109" s="1"/>
    </row>
    <row r="1110" spans="1:7" x14ac:dyDescent="0.25">
      <c r="A1110" s="1"/>
      <c r="B1110" s="1"/>
      <c r="C1110" s="1"/>
      <c r="D1110" s="1"/>
      <c r="E1110" s="1" t="s">
        <v>4056</v>
      </c>
      <c r="F1110" s="1" t="s">
        <v>4352</v>
      </c>
      <c r="G1110" s="1"/>
    </row>
    <row r="1111" spans="1:7" x14ac:dyDescent="0.25">
      <c r="A1111" s="1"/>
      <c r="B1111" s="1"/>
      <c r="C1111" s="1"/>
      <c r="D1111" s="1"/>
      <c r="E1111" s="1" t="s">
        <v>4351</v>
      </c>
      <c r="F1111" s="1" t="s">
        <v>4350</v>
      </c>
      <c r="G1111" s="1"/>
    </row>
    <row r="1112" spans="1:7" x14ac:dyDescent="0.25">
      <c r="A1112" s="1"/>
      <c r="B1112" s="1"/>
      <c r="C1112" s="1"/>
      <c r="D1112" s="1"/>
      <c r="E1112" s="1" t="s">
        <v>4349</v>
      </c>
      <c r="F1112" s="1" t="s">
        <v>4348</v>
      </c>
      <c r="G1112" s="1"/>
    </row>
    <row r="1113" spans="1:7" x14ac:dyDescent="0.25">
      <c r="A1113" s="1"/>
      <c r="B1113" s="1"/>
      <c r="C1113" s="1"/>
      <c r="D1113" s="1"/>
      <c r="E1113" s="1" t="s">
        <v>4054</v>
      </c>
      <c r="F1113" s="1" t="s">
        <v>4347</v>
      </c>
      <c r="G1113" s="1">
        <v>0</v>
      </c>
    </row>
    <row r="1114" spans="1:7" x14ac:dyDescent="0.25">
      <c r="A1114" s="1"/>
      <c r="B1114" s="1"/>
      <c r="C1114" s="1"/>
      <c r="D1114" s="1"/>
      <c r="E1114" s="1" t="s">
        <v>517</v>
      </c>
      <c r="F1114" s="1" t="s">
        <v>4346</v>
      </c>
      <c r="G1114" s="1">
        <v>0</v>
      </c>
    </row>
    <row r="1115" spans="1:7" x14ac:dyDescent="0.25">
      <c r="A1115" s="1"/>
      <c r="B1115" s="1"/>
      <c r="C1115" s="1"/>
      <c r="D1115" s="1"/>
      <c r="E1115" s="1" t="s">
        <v>519</v>
      </c>
      <c r="F1115" s="1" t="s">
        <v>4345</v>
      </c>
      <c r="G1115" s="1">
        <v>0</v>
      </c>
    </row>
    <row r="1116" spans="1:7" x14ac:dyDescent="0.25">
      <c r="A1116" s="1"/>
      <c r="B1116" s="1"/>
      <c r="C1116" s="1"/>
      <c r="D1116" s="1"/>
      <c r="E1116" s="1" t="s">
        <v>4054</v>
      </c>
      <c r="F1116" s="1" t="s">
        <v>4344</v>
      </c>
      <c r="G1116" s="1">
        <v>0</v>
      </c>
    </row>
    <row r="1117" spans="1:7" x14ac:dyDescent="0.25">
      <c r="A1117" s="1"/>
      <c r="B1117" s="1"/>
      <c r="C1117" s="1"/>
      <c r="D1117" s="1"/>
      <c r="E1117" s="1" t="s">
        <v>517</v>
      </c>
      <c r="F1117" s="1" t="s">
        <v>4343</v>
      </c>
      <c r="G1117" s="1">
        <v>0</v>
      </c>
    </row>
    <row r="1118" spans="1:7" x14ac:dyDescent="0.25">
      <c r="A1118" s="1"/>
      <c r="B1118" s="1"/>
      <c r="C1118" s="1"/>
      <c r="D1118" s="1"/>
      <c r="E1118" s="1" t="s">
        <v>519</v>
      </c>
      <c r="F1118" s="1" t="s">
        <v>4342</v>
      </c>
      <c r="G1118" s="1">
        <v>0</v>
      </c>
    </row>
    <row r="1119" spans="1:7" x14ac:dyDescent="0.25">
      <c r="A1119" s="1"/>
      <c r="B1119" s="1"/>
      <c r="C1119" s="1"/>
      <c r="D1119" s="1"/>
      <c r="E1119" s="1" t="s">
        <v>4054</v>
      </c>
      <c r="F1119" s="1" t="s">
        <v>4341</v>
      </c>
      <c r="G1119" s="1">
        <v>0</v>
      </c>
    </row>
    <row r="1120" spans="1:7" x14ac:dyDescent="0.25">
      <c r="A1120" s="1"/>
      <c r="B1120" s="1"/>
      <c r="C1120" s="1"/>
      <c r="D1120" s="1"/>
      <c r="E1120" s="1" t="s">
        <v>517</v>
      </c>
      <c r="F1120" s="1" t="s">
        <v>4340</v>
      </c>
      <c r="G1120" s="1">
        <v>0</v>
      </c>
    </row>
    <row r="1121" spans="1:7" x14ac:dyDescent="0.25">
      <c r="A1121" s="1"/>
      <c r="B1121" s="1"/>
      <c r="C1121" s="1"/>
      <c r="D1121" s="1"/>
      <c r="E1121" s="1" t="s">
        <v>519</v>
      </c>
      <c r="F1121" s="1" t="s">
        <v>4339</v>
      </c>
      <c r="G1121" s="1">
        <v>0</v>
      </c>
    </row>
    <row r="1122" spans="1:7" x14ac:dyDescent="0.25">
      <c r="A1122" s="1"/>
      <c r="B1122" s="1"/>
      <c r="C1122" s="1"/>
      <c r="D1122" s="1"/>
      <c r="E1122" s="1" t="s">
        <v>311</v>
      </c>
      <c r="F1122" s="1" t="s">
        <v>4338</v>
      </c>
      <c r="G1122" s="1">
        <v>0</v>
      </c>
    </row>
    <row r="1123" spans="1:7" x14ac:dyDescent="0.25">
      <c r="A1123" s="1"/>
      <c r="B1123" s="1"/>
      <c r="C1123" s="1"/>
      <c r="D1123" s="1"/>
      <c r="E1123" s="1" t="s">
        <v>517</v>
      </c>
      <c r="F1123" s="1" t="s">
        <v>4337</v>
      </c>
      <c r="G1123" s="1">
        <v>0</v>
      </c>
    </row>
    <row r="1124" spans="1:7" x14ac:dyDescent="0.25">
      <c r="A1124" s="1"/>
      <c r="B1124" s="1"/>
      <c r="C1124" s="1"/>
      <c r="D1124" s="1"/>
      <c r="E1124" s="1" t="s">
        <v>519</v>
      </c>
      <c r="F1124" s="1" t="s">
        <v>4336</v>
      </c>
      <c r="G1124" s="1">
        <v>0</v>
      </c>
    </row>
    <row r="1125" spans="1:7" x14ac:dyDescent="0.25">
      <c r="A1125" s="1"/>
      <c r="B1125" s="1"/>
      <c r="C1125" s="1"/>
      <c r="D1125" s="1"/>
      <c r="E1125" s="1" t="s">
        <v>4054</v>
      </c>
      <c r="F1125" s="1" t="s">
        <v>4335</v>
      </c>
      <c r="G1125" s="1">
        <v>0</v>
      </c>
    </row>
    <row r="1126" spans="1:7" x14ac:dyDescent="0.25">
      <c r="A1126" s="1"/>
      <c r="B1126" s="1"/>
      <c r="C1126" s="1"/>
      <c r="D1126" s="1"/>
      <c r="E1126" s="1" t="s">
        <v>517</v>
      </c>
      <c r="F1126" s="1" t="s">
        <v>4334</v>
      </c>
      <c r="G1126" s="1">
        <v>0</v>
      </c>
    </row>
    <row r="1127" spans="1:7" x14ac:dyDescent="0.25">
      <c r="A1127" s="1"/>
      <c r="B1127" s="1"/>
      <c r="C1127" s="1"/>
      <c r="D1127" s="1"/>
      <c r="E1127" s="1" t="s">
        <v>519</v>
      </c>
      <c r="F1127" s="1" t="s">
        <v>4333</v>
      </c>
      <c r="G1127" s="1">
        <v>0</v>
      </c>
    </row>
    <row r="1128" spans="1:7" x14ac:dyDescent="0.25">
      <c r="A1128" s="1"/>
      <c r="B1128" s="1"/>
      <c r="C1128" s="1"/>
      <c r="D1128" s="1"/>
      <c r="E1128" s="1" t="s">
        <v>517</v>
      </c>
      <c r="F1128" s="1" t="s">
        <v>4332</v>
      </c>
      <c r="G1128" s="1">
        <v>0</v>
      </c>
    </row>
    <row r="1129" spans="1:7" x14ac:dyDescent="0.25">
      <c r="A1129" s="1"/>
      <c r="B1129" s="1"/>
      <c r="C1129" s="1"/>
      <c r="D1129" s="1"/>
      <c r="E1129" s="1" t="s">
        <v>519</v>
      </c>
      <c r="F1129" s="1" t="s">
        <v>4331</v>
      </c>
      <c r="G1129" s="1">
        <v>0</v>
      </c>
    </row>
    <row r="1130" spans="1:7" x14ac:dyDescent="0.25">
      <c r="A1130" s="1"/>
      <c r="B1130" s="1"/>
      <c r="C1130" s="1"/>
      <c r="D1130" s="1"/>
      <c r="E1130" s="1" t="s">
        <v>4054</v>
      </c>
      <c r="F1130" s="1" t="s">
        <v>4330</v>
      </c>
      <c r="G1130" s="1">
        <v>0</v>
      </c>
    </row>
    <row r="1131" spans="1:7" x14ac:dyDescent="0.25">
      <c r="A1131" s="1"/>
      <c r="B1131" s="1"/>
      <c r="C1131" s="1"/>
      <c r="D1131" s="1"/>
      <c r="E1131" s="1" t="s">
        <v>4320</v>
      </c>
      <c r="F1131" s="1" t="s">
        <v>4329</v>
      </c>
      <c r="G1131" s="1">
        <v>0</v>
      </c>
    </row>
    <row r="1132" spans="1:7" x14ac:dyDescent="0.25">
      <c r="A1132" s="1"/>
      <c r="B1132" s="1"/>
      <c r="C1132" s="1"/>
      <c r="D1132" s="1"/>
      <c r="E1132" s="1" t="s">
        <v>4318</v>
      </c>
      <c r="F1132" s="1" t="s">
        <v>4328</v>
      </c>
      <c r="G1132" s="1">
        <v>0</v>
      </c>
    </row>
    <row r="1133" spans="1:7" x14ac:dyDescent="0.25">
      <c r="A1133" s="1"/>
      <c r="B1133" s="1"/>
      <c r="C1133" s="1"/>
      <c r="D1133" s="1"/>
      <c r="E1133" s="1" t="s">
        <v>4316</v>
      </c>
      <c r="F1133" s="1" t="s">
        <v>4327</v>
      </c>
      <c r="G1133" s="1">
        <v>0</v>
      </c>
    </row>
    <row r="1134" spans="1:7" x14ac:dyDescent="0.25">
      <c r="A1134" s="1"/>
      <c r="B1134" s="1"/>
      <c r="C1134" s="1"/>
      <c r="D1134" s="1"/>
      <c r="E1134" s="1" t="s">
        <v>4314</v>
      </c>
      <c r="F1134" s="1" t="s">
        <v>4326</v>
      </c>
      <c r="G1134" s="1">
        <v>0</v>
      </c>
    </row>
    <row r="1135" spans="1:7" x14ac:dyDescent="0.25">
      <c r="A1135" s="1"/>
      <c r="B1135" s="1"/>
      <c r="C1135" s="1"/>
      <c r="D1135" s="1"/>
      <c r="E1135" s="1" t="s">
        <v>4325</v>
      </c>
      <c r="F1135" s="1" t="s">
        <v>4324</v>
      </c>
      <c r="G1135" s="1">
        <v>0</v>
      </c>
    </row>
    <row r="1136" spans="1:7" x14ac:dyDescent="0.25">
      <c r="A1136" s="1"/>
      <c r="B1136" s="1"/>
      <c r="C1136" s="1"/>
      <c r="D1136" s="1"/>
      <c r="E1136" s="1" t="s">
        <v>517</v>
      </c>
      <c r="F1136" s="1" t="s">
        <v>4323</v>
      </c>
      <c r="G1136" s="1">
        <v>0</v>
      </c>
    </row>
    <row r="1137" spans="1:7" x14ac:dyDescent="0.25">
      <c r="A1137" s="1"/>
      <c r="B1137" s="1"/>
      <c r="C1137" s="1"/>
      <c r="D1137" s="1"/>
      <c r="E1137" s="1" t="s">
        <v>519</v>
      </c>
      <c r="F1137" s="1" t="s">
        <v>4322</v>
      </c>
      <c r="G1137" s="1">
        <v>0</v>
      </c>
    </row>
    <row r="1138" spans="1:7" x14ac:dyDescent="0.25">
      <c r="A1138" s="1"/>
      <c r="B1138" s="1"/>
      <c r="C1138" s="1"/>
      <c r="D1138" s="1"/>
      <c r="E1138" s="1" t="s">
        <v>4054</v>
      </c>
      <c r="F1138" s="1" t="s">
        <v>4321</v>
      </c>
      <c r="G1138" s="1">
        <v>0</v>
      </c>
    </row>
    <row r="1139" spans="1:7" x14ac:dyDescent="0.25">
      <c r="A1139" s="1"/>
      <c r="B1139" s="1"/>
      <c r="C1139" s="1"/>
      <c r="D1139" s="1"/>
      <c r="E1139" s="1" t="s">
        <v>4320</v>
      </c>
      <c r="F1139" s="1" t="s">
        <v>4319</v>
      </c>
      <c r="G1139" s="1">
        <v>0</v>
      </c>
    </row>
    <row r="1140" spans="1:7" x14ac:dyDescent="0.25">
      <c r="A1140" s="1"/>
      <c r="B1140" s="1"/>
      <c r="C1140" s="1"/>
      <c r="D1140" s="1"/>
      <c r="E1140" s="1" t="s">
        <v>4318</v>
      </c>
      <c r="F1140" s="1" t="s">
        <v>4317</v>
      </c>
      <c r="G1140" s="1">
        <v>0</v>
      </c>
    </row>
    <row r="1141" spans="1:7" x14ac:dyDescent="0.25">
      <c r="A1141" s="1"/>
      <c r="B1141" s="1"/>
      <c r="C1141" s="1"/>
      <c r="D1141" s="1"/>
      <c r="E1141" s="1" t="s">
        <v>4316</v>
      </c>
      <c r="F1141" s="1" t="s">
        <v>4315</v>
      </c>
      <c r="G1141" s="1">
        <v>0</v>
      </c>
    </row>
    <row r="1142" spans="1:7" x14ac:dyDescent="0.25">
      <c r="A1142" s="1"/>
      <c r="B1142" s="1"/>
      <c r="C1142" s="1"/>
      <c r="D1142" s="1"/>
      <c r="E1142" s="1" t="s">
        <v>4314</v>
      </c>
      <c r="F1142" s="1" t="s">
        <v>4313</v>
      </c>
      <c r="G1142" s="1">
        <v>0</v>
      </c>
    </row>
    <row r="1143" spans="1:7" x14ac:dyDescent="0.25">
      <c r="A1143" s="1"/>
      <c r="B1143" s="1"/>
      <c r="C1143" s="1"/>
      <c r="D1143" s="1"/>
      <c r="E1143" s="1" t="s">
        <v>4312</v>
      </c>
      <c r="F1143" s="1" t="s">
        <v>4311</v>
      </c>
      <c r="G1143" s="1">
        <v>0</v>
      </c>
    </row>
    <row r="1144" spans="1:7" x14ac:dyDescent="0.25">
      <c r="A1144" s="1"/>
      <c r="B1144" s="1"/>
      <c r="C1144" s="1"/>
      <c r="D1144" s="1"/>
      <c r="E1144" s="1" t="s">
        <v>517</v>
      </c>
      <c r="F1144" s="1" t="s">
        <v>4310</v>
      </c>
      <c r="G1144" s="1">
        <v>0</v>
      </c>
    </row>
    <row r="1145" spans="1:7" x14ac:dyDescent="0.25">
      <c r="A1145" s="1"/>
      <c r="B1145" s="1"/>
      <c r="C1145" s="1"/>
      <c r="D1145" s="1"/>
      <c r="E1145" s="1" t="s">
        <v>519</v>
      </c>
      <c r="F1145" s="1" t="s">
        <v>4309</v>
      </c>
      <c r="G1145" s="1">
        <v>0</v>
      </c>
    </row>
    <row r="1146" spans="1:7" x14ac:dyDescent="0.25">
      <c r="A1146" s="1"/>
      <c r="B1146" s="1"/>
      <c r="C1146" s="1"/>
      <c r="D1146" s="1"/>
      <c r="E1146" s="1" t="s">
        <v>521</v>
      </c>
      <c r="F1146" s="1" t="s">
        <v>4308</v>
      </c>
      <c r="G1146" s="1">
        <v>0</v>
      </c>
    </row>
    <row r="1147" spans="1:7" x14ac:dyDescent="0.25">
      <c r="A1147" s="1"/>
      <c r="B1147" s="1"/>
      <c r="C1147" s="1"/>
      <c r="D1147" s="1"/>
      <c r="E1147" s="1" t="s">
        <v>311</v>
      </c>
      <c r="F1147" s="1" t="s">
        <v>4307</v>
      </c>
      <c r="G1147" s="1">
        <v>0</v>
      </c>
    </row>
    <row r="1148" spans="1:7" x14ac:dyDescent="0.25">
      <c r="A1148" s="1"/>
      <c r="B1148" s="1"/>
      <c r="C1148" s="1"/>
      <c r="D1148" s="1"/>
      <c r="E1148" s="1" t="s">
        <v>4191</v>
      </c>
      <c r="F1148" s="1" t="s">
        <v>4306</v>
      </c>
      <c r="G1148" s="1">
        <v>0</v>
      </c>
    </row>
    <row r="1149" spans="1:7" x14ac:dyDescent="0.25">
      <c r="A1149" s="1"/>
      <c r="B1149" s="1"/>
      <c r="C1149" s="1"/>
      <c r="D1149" s="1"/>
      <c r="E1149" s="1" t="s">
        <v>4091</v>
      </c>
      <c r="F1149" s="1" t="s">
        <v>4305</v>
      </c>
      <c r="G1149" s="1">
        <v>0</v>
      </c>
    </row>
    <row r="1150" spans="1:7" x14ac:dyDescent="0.25">
      <c r="A1150" s="1"/>
      <c r="B1150" s="1"/>
      <c r="C1150" s="1"/>
      <c r="D1150" s="1"/>
      <c r="E1150" s="1" t="s">
        <v>4250</v>
      </c>
      <c r="F1150" s="1" t="s">
        <v>4304</v>
      </c>
      <c r="G1150" s="1">
        <v>0</v>
      </c>
    </row>
    <row r="1151" spans="1:7" x14ac:dyDescent="0.25">
      <c r="A1151" s="1"/>
      <c r="B1151" s="1"/>
      <c r="C1151" s="1"/>
      <c r="D1151" s="1"/>
      <c r="E1151" s="1" t="s">
        <v>4080</v>
      </c>
      <c r="F1151" s="1" t="s">
        <v>4303</v>
      </c>
      <c r="G1151" s="1">
        <v>0</v>
      </c>
    </row>
    <row r="1152" spans="1:7" x14ac:dyDescent="0.25">
      <c r="A1152" s="1"/>
      <c r="B1152" s="1"/>
      <c r="C1152" s="1"/>
      <c r="D1152" s="1"/>
      <c r="E1152" s="1" t="s">
        <v>4063</v>
      </c>
      <c r="F1152" s="1" t="s">
        <v>4302</v>
      </c>
      <c r="G1152" s="1">
        <v>0</v>
      </c>
    </row>
    <row r="1153" spans="1:7" x14ac:dyDescent="0.25">
      <c r="A1153" s="1"/>
      <c r="B1153" s="1"/>
      <c r="C1153" s="1"/>
      <c r="D1153" s="1"/>
      <c r="E1153" s="1" t="s">
        <v>4200</v>
      </c>
      <c r="F1153" s="1" t="s">
        <v>4301</v>
      </c>
      <c r="G1153" s="1">
        <v>0</v>
      </c>
    </row>
    <row r="1154" spans="1:7" x14ac:dyDescent="0.25">
      <c r="A1154" s="1"/>
      <c r="B1154" s="1"/>
      <c r="C1154" s="1"/>
      <c r="D1154" s="1"/>
      <c r="E1154" s="1" t="s">
        <v>4082</v>
      </c>
      <c r="F1154" s="1" t="s">
        <v>4300</v>
      </c>
      <c r="G1154" s="1">
        <v>0</v>
      </c>
    </row>
    <row r="1155" spans="1:7" x14ac:dyDescent="0.25">
      <c r="A1155" s="1"/>
      <c r="B1155" s="1"/>
      <c r="C1155" s="1"/>
      <c r="D1155" s="1"/>
      <c r="E1155" s="1" t="s">
        <v>4080</v>
      </c>
      <c r="F1155" s="1" t="s">
        <v>4299</v>
      </c>
      <c r="G1155" s="1">
        <v>0</v>
      </c>
    </row>
    <row r="1156" spans="1:7" x14ac:dyDescent="0.25">
      <c r="A1156" s="1"/>
      <c r="B1156" s="1"/>
      <c r="C1156" s="1"/>
      <c r="D1156" s="1"/>
      <c r="E1156" s="1" t="s">
        <v>4063</v>
      </c>
      <c r="F1156" s="1" t="s">
        <v>4298</v>
      </c>
      <c r="G1156" s="1">
        <v>0</v>
      </c>
    </row>
    <row r="1157" spans="1:7" x14ac:dyDescent="0.25">
      <c r="A1157" s="1"/>
      <c r="B1157" s="1"/>
      <c r="C1157" s="1"/>
      <c r="D1157" s="1"/>
      <c r="E1157" s="1" t="s">
        <v>4297</v>
      </c>
      <c r="F1157" s="1" t="s">
        <v>4296</v>
      </c>
      <c r="G1157" s="1">
        <v>0</v>
      </c>
    </row>
    <row r="1158" spans="1:7" x14ac:dyDescent="0.25">
      <c r="A1158" s="1"/>
      <c r="B1158" s="1"/>
      <c r="C1158" s="1"/>
      <c r="D1158" s="1"/>
      <c r="E1158" s="1" t="s">
        <v>517</v>
      </c>
      <c r="F1158" s="1" t="s">
        <v>4295</v>
      </c>
      <c r="G1158" s="1">
        <v>0</v>
      </c>
    </row>
    <row r="1159" spans="1:7" x14ac:dyDescent="0.25">
      <c r="A1159" s="1"/>
      <c r="B1159" s="1"/>
      <c r="C1159" s="1"/>
      <c r="D1159" s="1"/>
      <c r="E1159" s="1" t="s">
        <v>519</v>
      </c>
      <c r="F1159" s="1" t="s">
        <v>4294</v>
      </c>
      <c r="G1159" s="1">
        <v>0</v>
      </c>
    </row>
    <row r="1160" spans="1:7" x14ac:dyDescent="0.25">
      <c r="A1160" s="1"/>
      <c r="B1160" s="1"/>
      <c r="C1160" s="1"/>
      <c r="D1160" s="1"/>
      <c r="E1160" s="1" t="s">
        <v>311</v>
      </c>
      <c r="F1160" s="1" t="s">
        <v>4293</v>
      </c>
      <c r="G1160" s="1">
        <v>0</v>
      </c>
    </row>
    <row r="1161" spans="1:7" x14ac:dyDescent="0.25">
      <c r="A1161" s="1"/>
      <c r="B1161" s="1"/>
      <c r="C1161" s="1"/>
      <c r="D1161" s="1"/>
      <c r="E1161" s="1" t="s">
        <v>4191</v>
      </c>
      <c r="F1161" s="1" t="s">
        <v>4292</v>
      </c>
      <c r="G1161" s="1">
        <v>0</v>
      </c>
    </row>
    <row r="1162" spans="1:7" x14ac:dyDescent="0.25">
      <c r="A1162" s="1"/>
      <c r="B1162" s="1"/>
      <c r="C1162" s="1"/>
      <c r="D1162" s="1"/>
      <c r="E1162" s="1" t="s">
        <v>4189</v>
      </c>
      <c r="F1162" s="1" t="s">
        <v>4291</v>
      </c>
      <c r="G1162" s="1">
        <v>0</v>
      </c>
    </row>
    <row r="1163" spans="1:7" x14ac:dyDescent="0.25">
      <c r="A1163" s="1"/>
      <c r="B1163" s="1"/>
      <c r="C1163" s="1"/>
      <c r="D1163" s="1"/>
      <c r="E1163" s="1" t="s">
        <v>4127</v>
      </c>
      <c r="F1163" s="1" t="s">
        <v>4290</v>
      </c>
      <c r="G1163" s="1">
        <v>0</v>
      </c>
    </row>
    <row r="1164" spans="1:7" x14ac:dyDescent="0.25">
      <c r="A1164" s="1"/>
      <c r="B1164" s="1"/>
      <c r="C1164" s="1"/>
      <c r="D1164" s="1"/>
      <c r="E1164" s="1" t="s">
        <v>4080</v>
      </c>
      <c r="F1164" s="1" t="s">
        <v>4289</v>
      </c>
      <c r="G1164" s="1">
        <v>0</v>
      </c>
    </row>
    <row r="1165" spans="1:7" x14ac:dyDescent="0.25">
      <c r="A1165" s="1"/>
      <c r="B1165" s="1"/>
      <c r="C1165" s="1"/>
      <c r="D1165" s="1"/>
      <c r="E1165" s="1" t="s">
        <v>4063</v>
      </c>
      <c r="F1165" s="1" t="s">
        <v>4288</v>
      </c>
      <c r="G1165" s="1">
        <v>0</v>
      </c>
    </row>
    <row r="1166" spans="1:7" x14ac:dyDescent="0.25">
      <c r="A1166" s="1"/>
      <c r="B1166" s="1"/>
      <c r="C1166" s="1"/>
      <c r="D1166" s="1"/>
      <c r="E1166" s="1" t="s">
        <v>4246</v>
      </c>
      <c r="F1166" s="1" t="s">
        <v>4287</v>
      </c>
      <c r="G1166" s="1">
        <v>0</v>
      </c>
    </row>
    <row r="1167" spans="1:7" x14ac:dyDescent="0.25">
      <c r="A1167" s="1"/>
      <c r="B1167" s="1"/>
      <c r="C1167" s="1"/>
      <c r="D1167" s="1"/>
      <c r="E1167" s="1" t="s">
        <v>4091</v>
      </c>
      <c r="F1167" s="1" t="s">
        <v>4286</v>
      </c>
      <c r="G1167" s="1">
        <v>0</v>
      </c>
    </row>
    <row r="1168" spans="1:7" x14ac:dyDescent="0.25">
      <c r="A1168" s="1"/>
      <c r="B1168" s="1"/>
      <c r="C1168" s="1"/>
      <c r="D1168" s="1"/>
      <c r="E1168" s="1" t="s">
        <v>4052</v>
      </c>
      <c r="F1168" s="1" t="s">
        <v>4285</v>
      </c>
      <c r="G1168" s="1">
        <v>0</v>
      </c>
    </row>
    <row r="1169" spans="1:7" x14ac:dyDescent="0.25">
      <c r="A1169" s="1"/>
      <c r="B1169" s="1"/>
      <c r="C1169" s="1"/>
      <c r="D1169" s="1"/>
      <c r="E1169" s="1" t="s">
        <v>4181</v>
      </c>
      <c r="F1169" s="1" t="s">
        <v>4284</v>
      </c>
      <c r="G1169" s="1">
        <v>0</v>
      </c>
    </row>
    <row r="1170" spans="1:7" x14ac:dyDescent="0.25">
      <c r="A1170" s="1"/>
      <c r="B1170" s="1"/>
      <c r="C1170" s="1"/>
      <c r="D1170" s="1"/>
      <c r="E1170" s="1" t="s">
        <v>4077</v>
      </c>
      <c r="F1170" s="1" t="s">
        <v>4283</v>
      </c>
      <c r="G1170" s="1">
        <v>0</v>
      </c>
    </row>
    <row r="1171" spans="1:7" x14ac:dyDescent="0.25">
      <c r="A1171" s="1"/>
      <c r="B1171" s="1"/>
      <c r="C1171" s="1"/>
      <c r="D1171" s="1"/>
      <c r="E1171" s="1" t="s">
        <v>517</v>
      </c>
      <c r="F1171" s="1" t="s">
        <v>4282</v>
      </c>
      <c r="G1171" s="1">
        <v>0</v>
      </c>
    </row>
    <row r="1172" spans="1:7" x14ac:dyDescent="0.25">
      <c r="A1172" s="1"/>
      <c r="B1172" s="1"/>
      <c r="C1172" s="1"/>
      <c r="D1172" s="1"/>
      <c r="E1172" s="1" t="s">
        <v>519</v>
      </c>
      <c r="F1172" s="1" t="s">
        <v>4281</v>
      </c>
      <c r="G1172" s="1">
        <v>0</v>
      </c>
    </row>
    <row r="1173" spans="1:7" x14ac:dyDescent="0.25">
      <c r="A1173" s="1"/>
      <c r="B1173" s="1"/>
      <c r="C1173" s="1"/>
      <c r="D1173" s="1"/>
      <c r="E1173" s="1" t="s">
        <v>521</v>
      </c>
      <c r="F1173" s="1" t="s">
        <v>4280</v>
      </c>
      <c r="G1173" s="1">
        <v>0</v>
      </c>
    </row>
    <row r="1174" spans="1:7" x14ac:dyDescent="0.25">
      <c r="A1174" s="1"/>
      <c r="B1174" s="1"/>
      <c r="C1174" s="1"/>
      <c r="D1174" s="1"/>
      <c r="E1174" s="1" t="s">
        <v>311</v>
      </c>
      <c r="F1174" s="1" t="s">
        <v>4279</v>
      </c>
      <c r="G1174" s="1">
        <v>0</v>
      </c>
    </row>
    <row r="1175" spans="1:7" x14ac:dyDescent="0.25">
      <c r="A1175" s="1"/>
      <c r="B1175" s="1"/>
      <c r="C1175" s="1"/>
      <c r="D1175" s="1"/>
      <c r="E1175" s="1" t="s">
        <v>4191</v>
      </c>
      <c r="F1175" s="1" t="s">
        <v>4278</v>
      </c>
      <c r="G1175" s="1">
        <v>0</v>
      </c>
    </row>
    <row r="1176" spans="1:7" x14ac:dyDescent="0.25">
      <c r="A1176" s="1"/>
      <c r="B1176" s="1"/>
      <c r="C1176" s="1"/>
      <c r="D1176" s="1"/>
      <c r="E1176" s="1" t="s">
        <v>4091</v>
      </c>
      <c r="F1176" s="1" t="s">
        <v>4277</v>
      </c>
      <c r="G1176" s="1">
        <v>0</v>
      </c>
    </row>
    <row r="1177" spans="1:7" x14ac:dyDescent="0.25">
      <c r="A1177" s="1"/>
      <c r="B1177" s="1"/>
      <c r="C1177" s="1"/>
      <c r="D1177" s="1"/>
      <c r="E1177" s="1" t="s">
        <v>4127</v>
      </c>
      <c r="F1177" s="1" t="s">
        <v>4276</v>
      </c>
      <c r="G1177" s="1">
        <v>0</v>
      </c>
    </row>
    <row r="1178" spans="1:7" x14ac:dyDescent="0.25">
      <c r="A1178" s="1"/>
      <c r="B1178" s="1"/>
      <c r="C1178" s="1"/>
      <c r="D1178" s="1"/>
      <c r="E1178" s="1" t="s">
        <v>4080</v>
      </c>
      <c r="F1178" s="1" t="s">
        <v>4275</v>
      </c>
      <c r="G1178" s="1">
        <v>0</v>
      </c>
    </row>
    <row r="1179" spans="1:7" x14ac:dyDescent="0.25">
      <c r="A1179" s="1"/>
      <c r="B1179" s="1"/>
      <c r="C1179" s="1"/>
      <c r="D1179" s="1"/>
      <c r="E1179" s="1" t="s">
        <v>4063</v>
      </c>
      <c r="F1179" s="1" t="s">
        <v>4274</v>
      </c>
      <c r="G1179" s="1">
        <v>0</v>
      </c>
    </row>
    <row r="1180" spans="1:7" x14ac:dyDescent="0.25">
      <c r="A1180" s="1"/>
      <c r="B1180" s="1"/>
      <c r="C1180" s="1"/>
      <c r="D1180" s="1"/>
      <c r="E1180" s="1" t="s">
        <v>4200</v>
      </c>
      <c r="F1180" s="1" t="s">
        <v>4273</v>
      </c>
      <c r="G1180" s="1">
        <v>0</v>
      </c>
    </row>
    <row r="1181" spans="1:7" x14ac:dyDescent="0.25">
      <c r="A1181" s="1"/>
      <c r="B1181" s="1"/>
      <c r="C1181" s="1"/>
      <c r="D1181" s="1"/>
      <c r="E1181" s="1" t="s">
        <v>4082</v>
      </c>
      <c r="F1181" s="1" t="s">
        <v>4272</v>
      </c>
      <c r="G1181" s="1">
        <v>0</v>
      </c>
    </row>
    <row r="1182" spans="1:7" x14ac:dyDescent="0.25">
      <c r="A1182" s="1"/>
      <c r="B1182" s="1"/>
      <c r="C1182" s="1"/>
      <c r="D1182" s="1"/>
      <c r="E1182" s="1" t="s">
        <v>4080</v>
      </c>
      <c r="F1182" s="1" t="s">
        <v>4271</v>
      </c>
      <c r="G1182" s="1">
        <v>0</v>
      </c>
    </row>
    <row r="1183" spans="1:7" x14ac:dyDescent="0.25">
      <c r="A1183" s="1"/>
      <c r="B1183" s="1"/>
      <c r="C1183" s="1"/>
      <c r="D1183" s="1"/>
      <c r="E1183" s="1" t="s">
        <v>4063</v>
      </c>
      <c r="F1183" s="1" t="s">
        <v>4270</v>
      </c>
      <c r="G1183" s="1">
        <v>0</v>
      </c>
    </row>
    <row r="1184" spans="1:7" x14ac:dyDescent="0.25">
      <c r="A1184" s="1"/>
      <c r="B1184" s="1"/>
      <c r="C1184" s="1"/>
      <c r="D1184" s="1"/>
      <c r="E1184" s="1" t="s">
        <v>4269</v>
      </c>
      <c r="F1184" s="1" t="s">
        <v>4268</v>
      </c>
      <c r="G1184" s="1">
        <v>0</v>
      </c>
    </row>
    <row r="1185" spans="1:7" x14ac:dyDescent="0.25">
      <c r="A1185" s="1"/>
      <c r="B1185" s="1"/>
      <c r="C1185" s="1"/>
      <c r="D1185" s="1"/>
      <c r="E1185" s="1" t="s">
        <v>517</v>
      </c>
      <c r="F1185" s="1" t="s">
        <v>4267</v>
      </c>
      <c r="G1185" s="1"/>
    </row>
    <row r="1186" spans="1:7" x14ac:dyDescent="0.25">
      <c r="A1186" s="1"/>
      <c r="B1186" s="1"/>
      <c r="C1186" s="1"/>
      <c r="D1186" s="1"/>
      <c r="E1186" s="1" t="s">
        <v>519</v>
      </c>
      <c r="F1186" s="1" t="s">
        <v>4266</v>
      </c>
      <c r="G1186" s="1">
        <v>0</v>
      </c>
    </row>
    <row r="1187" spans="1:7" x14ac:dyDescent="0.25">
      <c r="A1187" s="1"/>
      <c r="B1187" s="1"/>
      <c r="C1187" s="1"/>
      <c r="D1187" s="1"/>
      <c r="E1187" s="1" t="s">
        <v>311</v>
      </c>
      <c r="F1187" s="1" t="s">
        <v>4265</v>
      </c>
      <c r="G1187" s="1">
        <v>0</v>
      </c>
    </row>
    <row r="1188" spans="1:7" x14ac:dyDescent="0.25">
      <c r="A1188" s="1"/>
      <c r="B1188" s="1"/>
      <c r="C1188" s="1"/>
      <c r="D1188" s="1"/>
      <c r="E1188" s="1" t="s">
        <v>4207</v>
      </c>
      <c r="F1188" s="1" t="s">
        <v>4264</v>
      </c>
      <c r="G1188" s="1"/>
    </row>
    <row r="1189" spans="1:7" x14ac:dyDescent="0.25">
      <c r="A1189" s="1"/>
      <c r="B1189" s="1"/>
      <c r="C1189" s="1"/>
      <c r="D1189" s="1"/>
      <c r="E1189" s="1" t="s">
        <v>4189</v>
      </c>
      <c r="F1189" s="1" t="s">
        <v>4263</v>
      </c>
      <c r="G1189" s="1"/>
    </row>
    <row r="1190" spans="1:7" x14ac:dyDescent="0.25">
      <c r="A1190" s="1"/>
      <c r="B1190" s="1"/>
      <c r="C1190" s="1"/>
      <c r="D1190" s="1"/>
      <c r="E1190" s="1" t="s">
        <v>4065</v>
      </c>
      <c r="F1190" s="1" t="s">
        <v>4262</v>
      </c>
      <c r="G1190" s="1"/>
    </row>
    <row r="1191" spans="1:7" x14ac:dyDescent="0.25">
      <c r="A1191" s="1"/>
      <c r="B1191" s="1"/>
      <c r="C1191" s="1"/>
      <c r="D1191" s="1"/>
      <c r="E1191" s="1" t="s">
        <v>4080</v>
      </c>
      <c r="F1191" s="1" t="s">
        <v>4261</v>
      </c>
      <c r="G1191" s="1"/>
    </row>
    <row r="1192" spans="1:7" x14ac:dyDescent="0.25">
      <c r="A1192" s="1"/>
      <c r="B1192" s="1"/>
      <c r="C1192" s="1"/>
      <c r="D1192" s="1"/>
      <c r="E1192" s="1" t="s">
        <v>4063</v>
      </c>
      <c r="F1192" s="1" t="s">
        <v>4260</v>
      </c>
      <c r="G1192" s="1"/>
    </row>
    <row r="1193" spans="1:7" x14ac:dyDescent="0.25">
      <c r="A1193" s="1"/>
      <c r="B1193" s="1"/>
      <c r="C1193" s="1"/>
      <c r="D1193" s="1"/>
      <c r="E1193" s="1" t="s">
        <v>4246</v>
      </c>
      <c r="F1193" s="1" t="s">
        <v>4259</v>
      </c>
      <c r="G1193" s="1"/>
    </row>
    <row r="1194" spans="1:7" x14ac:dyDescent="0.25">
      <c r="A1194" s="1"/>
      <c r="B1194" s="1"/>
      <c r="C1194" s="1"/>
      <c r="D1194" s="1"/>
      <c r="E1194" s="1" t="s">
        <v>4091</v>
      </c>
      <c r="F1194" s="1" t="s">
        <v>4258</v>
      </c>
      <c r="G1194" s="1"/>
    </row>
    <row r="1195" spans="1:7" x14ac:dyDescent="0.25">
      <c r="A1195" s="1"/>
      <c r="B1195" s="1"/>
      <c r="C1195" s="1"/>
      <c r="D1195" s="1"/>
      <c r="E1195" s="1" t="s">
        <v>4052</v>
      </c>
      <c r="F1195" s="1" t="s">
        <v>4257</v>
      </c>
      <c r="G1195" s="1"/>
    </row>
    <row r="1196" spans="1:7" x14ac:dyDescent="0.25">
      <c r="A1196" s="1"/>
      <c r="B1196" s="1"/>
      <c r="C1196" s="1"/>
      <c r="D1196" s="1"/>
      <c r="E1196" s="1" t="s">
        <v>4181</v>
      </c>
      <c r="F1196" s="1" t="s">
        <v>4256</v>
      </c>
      <c r="G1196" s="1"/>
    </row>
    <row r="1197" spans="1:7" x14ac:dyDescent="0.25">
      <c r="A1197" s="1"/>
      <c r="B1197" s="1"/>
      <c r="C1197" s="1"/>
      <c r="D1197" s="1"/>
      <c r="E1197" s="1" t="s">
        <v>517</v>
      </c>
      <c r="F1197" s="1" t="s">
        <v>4255</v>
      </c>
      <c r="G1197" s="1">
        <v>0</v>
      </c>
    </row>
    <row r="1198" spans="1:7" x14ac:dyDescent="0.25">
      <c r="A1198" s="1"/>
      <c r="B1198" s="1"/>
      <c r="C1198" s="1"/>
      <c r="D1198" s="1"/>
      <c r="E1198" s="1" t="s">
        <v>519</v>
      </c>
      <c r="F1198" s="1" t="s">
        <v>4254</v>
      </c>
      <c r="G1198" s="1">
        <v>0</v>
      </c>
    </row>
    <row r="1199" spans="1:7" x14ac:dyDescent="0.25">
      <c r="A1199" s="1"/>
      <c r="B1199" s="1"/>
      <c r="C1199" s="1"/>
      <c r="D1199" s="1"/>
      <c r="E1199" s="1" t="s">
        <v>311</v>
      </c>
      <c r="F1199" s="1" t="s">
        <v>4253</v>
      </c>
      <c r="G1199" s="1">
        <v>0</v>
      </c>
    </row>
    <row r="1200" spans="1:7" x14ac:dyDescent="0.25">
      <c r="A1200" s="1"/>
      <c r="B1200" s="1"/>
      <c r="C1200" s="1"/>
      <c r="D1200" s="1"/>
      <c r="E1200" s="1" t="s">
        <v>4191</v>
      </c>
      <c r="F1200" s="1" t="s">
        <v>4252</v>
      </c>
      <c r="G1200" s="1">
        <v>0</v>
      </c>
    </row>
    <row r="1201" spans="1:7" x14ac:dyDescent="0.25">
      <c r="A1201" s="1"/>
      <c r="B1201" s="1"/>
      <c r="C1201" s="1"/>
      <c r="D1201" s="1"/>
      <c r="E1201" s="1" t="s">
        <v>4189</v>
      </c>
      <c r="F1201" s="1" t="s">
        <v>4251</v>
      </c>
      <c r="G1201" s="1">
        <v>0</v>
      </c>
    </row>
    <row r="1202" spans="1:7" x14ac:dyDescent="0.25">
      <c r="A1202" s="1"/>
      <c r="B1202" s="1"/>
      <c r="C1202" s="1"/>
      <c r="D1202" s="1"/>
      <c r="E1202" s="1" t="s">
        <v>4250</v>
      </c>
      <c r="F1202" s="1" t="s">
        <v>4249</v>
      </c>
      <c r="G1202" s="1">
        <v>0</v>
      </c>
    </row>
    <row r="1203" spans="1:7" x14ac:dyDescent="0.25">
      <c r="A1203" s="1"/>
      <c r="B1203" s="1"/>
      <c r="C1203" s="1"/>
      <c r="D1203" s="1"/>
      <c r="E1203" s="1" t="s">
        <v>4080</v>
      </c>
      <c r="F1203" s="1" t="s">
        <v>4248</v>
      </c>
      <c r="G1203" s="1">
        <v>0</v>
      </c>
    </row>
    <row r="1204" spans="1:7" x14ac:dyDescent="0.25">
      <c r="A1204" s="1"/>
      <c r="B1204" s="1"/>
      <c r="C1204" s="1"/>
      <c r="D1204" s="1"/>
      <c r="E1204" s="1" t="s">
        <v>4063</v>
      </c>
      <c r="F1204" s="1" t="s">
        <v>4247</v>
      </c>
      <c r="G1204" s="1">
        <v>0</v>
      </c>
    </row>
    <row r="1205" spans="1:7" x14ac:dyDescent="0.25">
      <c r="A1205" s="1"/>
      <c r="B1205" s="1"/>
      <c r="C1205" s="1"/>
      <c r="D1205" s="1"/>
      <c r="E1205" s="1" t="s">
        <v>4246</v>
      </c>
      <c r="F1205" s="1" t="s">
        <v>4245</v>
      </c>
      <c r="G1205" s="1">
        <v>0</v>
      </c>
    </row>
    <row r="1206" spans="1:7" x14ac:dyDescent="0.25">
      <c r="A1206" s="1"/>
      <c r="B1206" s="1"/>
      <c r="C1206" s="1"/>
      <c r="D1206" s="1"/>
      <c r="E1206" s="1" t="s">
        <v>4091</v>
      </c>
      <c r="F1206" s="1" t="s">
        <v>4244</v>
      </c>
      <c r="G1206" s="1">
        <v>0</v>
      </c>
    </row>
    <row r="1207" spans="1:7" x14ac:dyDescent="0.25">
      <c r="A1207" s="1"/>
      <c r="B1207" s="1"/>
      <c r="C1207" s="1"/>
      <c r="D1207" s="1"/>
      <c r="E1207" s="1" t="s">
        <v>4052</v>
      </c>
      <c r="F1207" s="1" t="s">
        <v>4243</v>
      </c>
      <c r="G1207" s="1">
        <v>0</v>
      </c>
    </row>
    <row r="1208" spans="1:7" x14ac:dyDescent="0.25">
      <c r="A1208" s="1"/>
      <c r="B1208" s="1"/>
      <c r="C1208" s="1"/>
      <c r="D1208" s="1"/>
      <c r="E1208" s="1" t="s">
        <v>4181</v>
      </c>
      <c r="F1208" s="1" t="s">
        <v>4242</v>
      </c>
      <c r="G1208" s="1">
        <v>0</v>
      </c>
    </row>
    <row r="1209" spans="1:7" x14ac:dyDescent="0.25">
      <c r="A1209" s="1"/>
      <c r="B1209" s="1"/>
      <c r="C1209" s="1"/>
      <c r="D1209" s="1"/>
      <c r="E1209" s="1" t="s">
        <v>517</v>
      </c>
      <c r="F1209" s="1" t="s">
        <v>4241</v>
      </c>
      <c r="G1209" s="1">
        <v>0</v>
      </c>
    </row>
    <row r="1210" spans="1:7" x14ac:dyDescent="0.25">
      <c r="A1210" s="1"/>
      <c r="B1210" s="1"/>
      <c r="C1210" s="1"/>
      <c r="D1210" s="1"/>
      <c r="E1210" s="1" t="s">
        <v>519</v>
      </c>
      <c r="F1210" s="1" t="s">
        <v>4240</v>
      </c>
      <c r="G1210" s="1">
        <v>0</v>
      </c>
    </row>
    <row r="1211" spans="1:7" x14ac:dyDescent="0.25">
      <c r="A1211" s="1"/>
      <c r="B1211" s="1"/>
      <c r="C1211" s="1"/>
      <c r="D1211" s="1"/>
      <c r="E1211" s="1" t="s">
        <v>4054</v>
      </c>
      <c r="F1211" s="1" t="s">
        <v>4239</v>
      </c>
      <c r="G1211" s="1">
        <v>0</v>
      </c>
    </row>
    <row r="1212" spans="1:7" x14ac:dyDescent="0.25">
      <c r="A1212" s="1"/>
      <c r="B1212" s="1"/>
      <c r="C1212" s="1"/>
      <c r="D1212" s="1"/>
      <c r="E1212" s="1" t="s">
        <v>517</v>
      </c>
      <c r="F1212" s="1" t="s">
        <v>4238</v>
      </c>
      <c r="G1212" s="1">
        <v>0</v>
      </c>
    </row>
    <row r="1213" spans="1:7" x14ac:dyDescent="0.25">
      <c r="A1213" s="1"/>
      <c r="B1213" s="1"/>
      <c r="C1213" s="1"/>
      <c r="D1213" s="1"/>
      <c r="E1213" s="1" t="s">
        <v>519</v>
      </c>
      <c r="F1213" s="1" t="s">
        <v>4237</v>
      </c>
      <c r="G1213" s="1">
        <v>0</v>
      </c>
    </row>
    <row r="1214" spans="1:7" x14ac:dyDescent="0.25">
      <c r="A1214" s="1"/>
      <c r="B1214" s="1"/>
      <c r="C1214" s="1"/>
      <c r="D1214" s="1"/>
      <c r="E1214" s="1" t="s">
        <v>4054</v>
      </c>
      <c r="F1214" s="1" t="s">
        <v>4236</v>
      </c>
      <c r="G1214" s="1">
        <v>0</v>
      </c>
    </row>
    <row r="1215" spans="1:7" x14ac:dyDescent="0.25">
      <c r="A1215" s="1"/>
      <c r="B1215" s="1"/>
      <c r="C1215" s="1"/>
      <c r="D1215" s="1"/>
      <c r="E1215" s="1" t="s">
        <v>517</v>
      </c>
      <c r="F1215" s="1" t="s">
        <v>4235</v>
      </c>
      <c r="G1215" s="1">
        <v>0</v>
      </c>
    </row>
    <row r="1216" spans="1:7" x14ac:dyDescent="0.25">
      <c r="A1216" s="1"/>
      <c r="B1216" s="1"/>
      <c r="C1216" s="1"/>
      <c r="D1216" s="1"/>
      <c r="E1216" s="1" t="s">
        <v>519</v>
      </c>
      <c r="F1216" s="1" t="s">
        <v>4234</v>
      </c>
      <c r="G1216" s="1">
        <v>0</v>
      </c>
    </row>
    <row r="1217" spans="1:7" x14ac:dyDescent="0.25">
      <c r="A1217" s="1"/>
      <c r="B1217" s="1"/>
      <c r="C1217" s="1"/>
      <c r="D1217" s="1"/>
      <c r="E1217" s="1" t="s">
        <v>4054</v>
      </c>
      <c r="F1217" s="1" t="s">
        <v>4233</v>
      </c>
      <c r="G1217" s="1">
        <v>0</v>
      </c>
    </row>
    <row r="1218" spans="1:7" x14ac:dyDescent="0.25">
      <c r="A1218" s="1"/>
      <c r="B1218" s="1"/>
      <c r="C1218" s="1"/>
      <c r="D1218" s="1"/>
      <c r="E1218" s="1" t="s">
        <v>517</v>
      </c>
      <c r="F1218" s="1" t="s">
        <v>4232</v>
      </c>
      <c r="G1218" s="1">
        <v>0</v>
      </c>
    </row>
    <row r="1219" spans="1:7" x14ac:dyDescent="0.25">
      <c r="A1219" s="1"/>
      <c r="B1219" s="1"/>
      <c r="C1219" s="1"/>
      <c r="D1219" s="1"/>
      <c r="E1219" s="1" t="s">
        <v>519</v>
      </c>
      <c r="F1219" s="1" t="s">
        <v>4231</v>
      </c>
      <c r="G1219" s="1">
        <v>0</v>
      </c>
    </row>
    <row r="1220" spans="1:7" x14ac:dyDescent="0.25">
      <c r="A1220" s="1"/>
      <c r="B1220" s="1"/>
      <c r="C1220" s="1"/>
      <c r="D1220" s="1"/>
      <c r="E1220" s="1" t="s">
        <v>4054</v>
      </c>
      <c r="F1220" s="1" t="s">
        <v>4230</v>
      </c>
      <c r="G1220" s="1">
        <v>0</v>
      </c>
    </row>
    <row r="1221" spans="1:7" x14ac:dyDescent="0.25">
      <c r="A1221" s="1"/>
      <c r="B1221" s="1"/>
      <c r="C1221" s="1"/>
      <c r="D1221" s="1"/>
      <c r="E1221" s="1" t="s">
        <v>517</v>
      </c>
      <c r="F1221" s="1" t="s">
        <v>4229</v>
      </c>
      <c r="G1221" s="1">
        <v>0</v>
      </c>
    </row>
    <row r="1222" spans="1:7" x14ac:dyDescent="0.25">
      <c r="A1222" s="1"/>
      <c r="B1222" s="1"/>
      <c r="C1222" s="1"/>
      <c r="D1222" s="1"/>
      <c r="E1222" s="1" t="s">
        <v>519</v>
      </c>
      <c r="F1222" s="1" t="s">
        <v>4228</v>
      </c>
      <c r="G1222" s="1">
        <v>0</v>
      </c>
    </row>
    <row r="1223" spans="1:7" x14ac:dyDescent="0.25">
      <c r="A1223" s="1"/>
      <c r="B1223" s="1"/>
      <c r="C1223" s="1"/>
      <c r="D1223" s="1"/>
      <c r="E1223" s="1" t="s">
        <v>4054</v>
      </c>
      <c r="F1223" s="1" t="s">
        <v>4227</v>
      </c>
      <c r="G1223" s="1">
        <v>0</v>
      </c>
    </row>
    <row r="1224" spans="1:7" x14ac:dyDescent="0.25">
      <c r="A1224" s="1"/>
      <c r="B1224" s="1"/>
      <c r="C1224" s="1"/>
      <c r="D1224" s="1"/>
      <c r="E1224" s="1" t="s">
        <v>517</v>
      </c>
      <c r="F1224" s="1" t="s">
        <v>4226</v>
      </c>
      <c r="G1224" s="1">
        <v>0</v>
      </c>
    </row>
    <row r="1225" spans="1:7" x14ac:dyDescent="0.25">
      <c r="A1225" s="1"/>
      <c r="B1225" s="1"/>
      <c r="C1225" s="1"/>
      <c r="D1225" s="1"/>
      <c r="E1225" s="1" t="s">
        <v>519</v>
      </c>
      <c r="F1225" s="1" t="s">
        <v>4225</v>
      </c>
      <c r="G1225" s="1">
        <v>0</v>
      </c>
    </row>
    <row r="1226" spans="1:7" x14ac:dyDescent="0.25">
      <c r="A1226" s="1"/>
      <c r="B1226" s="1"/>
      <c r="C1226" s="1"/>
      <c r="D1226" s="1"/>
      <c r="E1226" s="1" t="s">
        <v>4054</v>
      </c>
      <c r="F1226" s="1" t="s">
        <v>4224</v>
      </c>
      <c r="G1226" s="1">
        <v>0</v>
      </c>
    </row>
    <row r="1227" spans="1:7" x14ac:dyDescent="0.25">
      <c r="A1227" s="1"/>
      <c r="B1227" s="1"/>
      <c r="C1227" s="1"/>
      <c r="D1227" s="1"/>
      <c r="E1227" s="1" t="s">
        <v>4067</v>
      </c>
      <c r="F1227" s="1" t="s">
        <v>4223</v>
      </c>
      <c r="G1227" s="1">
        <v>0</v>
      </c>
    </row>
    <row r="1228" spans="1:7" x14ac:dyDescent="0.25">
      <c r="A1228" s="1"/>
      <c r="B1228" s="1"/>
      <c r="C1228" s="1"/>
      <c r="D1228" s="1"/>
      <c r="E1228" s="1" t="s">
        <v>4091</v>
      </c>
      <c r="F1228" s="1" t="s">
        <v>4222</v>
      </c>
      <c r="G1228" s="1">
        <v>0</v>
      </c>
    </row>
    <row r="1229" spans="1:7" x14ac:dyDescent="0.25">
      <c r="A1229" s="1"/>
      <c r="B1229" s="1"/>
      <c r="C1229" s="1"/>
      <c r="D1229" s="1"/>
      <c r="E1229" s="1" t="s">
        <v>4089</v>
      </c>
      <c r="F1229" s="1" t="s">
        <v>4221</v>
      </c>
      <c r="G1229" s="1">
        <v>0</v>
      </c>
    </row>
    <row r="1230" spans="1:7" x14ac:dyDescent="0.25">
      <c r="A1230" s="1"/>
      <c r="B1230" s="1"/>
      <c r="C1230" s="1"/>
      <c r="D1230" s="1"/>
      <c r="E1230" s="1" t="s">
        <v>4127</v>
      </c>
      <c r="F1230" s="1" t="s">
        <v>4220</v>
      </c>
      <c r="G1230" s="1">
        <v>0</v>
      </c>
    </row>
    <row r="1231" spans="1:7" x14ac:dyDescent="0.25">
      <c r="A1231" s="1"/>
      <c r="B1231" s="1"/>
      <c r="C1231" s="1"/>
      <c r="D1231" s="1"/>
      <c r="E1231" s="1" t="s">
        <v>4086</v>
      </c>
      <c r="F1231" s="1" t="s">
        <v>4219</v>
      </c>
      <c r="G1231" s="1">
        <v>0</v>
      </c>
    </row>
    <row r="1232" spans="1:7" x14ac:dyDescent="0.25">
      <c r="A1232" s="1"/>
      <c r="B1232" s="1"/>
      <c r="C1232" s="1"/>
      <c r="D1232" s="1"/>
      <c r="E1232" s="1" t="s">
        <v>4084</v>
      </c>
      <c r="F1232" s="1" t="s">
        <v>4218</v>
      </c>
      <c r="G1232" s="1">
        <v>0</v>
      </c>
    </row>
    <row r="1233" spans="1:7" x14ac:dyDescent="0.25">
      <c r="A1233" s="1"/>
      <c r="B1233" s="1"/>
      <c r="C1233" s="1"/>
      <c r="D1233" s="1"/>
      <c r="E1233" s="1" t="s">
        <v>4082</v>
      </c>
      <c r="F1233" s="1" t="s">
        <v>4217</v>
      </c>
      <c r="G1233" s="1">
        <v>0</v>
      </c>
    </row>
    <row r="1234" spans="1:7" x14ac:dyDescent="0.25">
      <c r="A1234" s="1"/>
      <c r="B1234" s="1"/>
      <c r="C1234" s="1"/>
      <c r="D1234" s="1"/>
      <c r="E1234" s="1" t="s">
        <v>4080</v>
      </c>
      <c r="F1234" s="1" t="s">
        <v>4216</v>
      </c>
      <c r="G1234" s="1">
        <v>0</v>
      </c>
    </row>
    <row r="1235" spans="1:7" x14ac:dyDescent="0.25">
      <c r="A1235" s="1"/>
      <c r="B1235" s="1"/>
      <c r="C1235" s="1"/>
      <c r="D1235" s="1"/>
      <c r="E1235" s="1" t="s">
        <v>4063</v>
      </c>
      <c r="F1235" s="1" t="s">
        <v>4215</v>
      </c>
      <c r="G1235" s="1">
        <v>0</v>
      </c>
    </row>
    <row r="1236" spans="1:7" x14ac:dyDescent="0.25">
      <c r="A1236" s="1"/>
      <c r="B1236" s="1"/>
      <c r="C1236" s="1"/>
      <c r="D1236" s="1"/>
      <c r="E1236" s="1" t="s">
        <v>4214</v>
      </c>
      <c r="F1236" s="1" t="s">
        <v>4213</v>
      </c>
      <c r="G1236" s="1">
        <v>0</v>
      </c>
    </row>
    <row r="1237" spans="1:7" x14ac:dyDescent="0.25">
      <c r="A1237" s="1"/>
      <c r="B1237" s="1"/>
      <c r="C1237" s="1"/>
      <c r="D1237" s="1"/>
      <c r="E1237" s="1" t="s">
        <v>4075</v>
      </c>
      <c r="F1237" s="1" t="s">
        <v>4212</v>
      </c>
      <c r="G1237" s="1">
        <v>0</v>
      </c>
    </row>
    <row r="1238" spans="1:7" x14ac:dyDescent="0.25">
      <c r="A1238" s="1"/>
      <c r="B1238" s="1"/>
      <c r="C1238" s="1"/>
      <c r="D1238" s="1"/>
      <c r="E1238" s="1" t="s">
        <v>517</v>
      </c>
      <c r="F1238" s="1" t="s">
        <v>4211</v>
      </c>
      <c r="G1238" s="1">
        <v>0</v>
      </c>
    </row>
    <row r="1239" spans="1:7" x14ac:dyDescent="0.25">
      <c r="A1239" s="1"/>
      <c r="B1239" s="1"/>
      <c r="C1239" s="1"/>
      <c r="D1239" s="1"/>
      <c r="E1239" s="1" t="s">
        <v>519</v>
      </c>
      <c r="F1239" s="1" t="s">
        <v>4210</v>
      </c>
      <c r="G1239" s="1">
        <v>0</v>
      </c>
    </row>
    <row r="1240" spans="1:7" x14ac:dyDescent="0.25">
      <c r="A1240" s="1"/>
      <c r="B1240" s="1"/>
      <c r="C1240" s="1"/>
      <c r="D1240" s="1"/>
      <c r="E1240" s="1" t="s">
        <v>521</v>
      </c>
      <c r="F1240" s="1" t="s">
        <v>4209</v>
      </c>
      <c r="G1240" s="1">
        <v>0</v>
      </c>
    </row>
    <row r="1241" spans="1:7" x14ac:dyDescent="0.25">
      <c r="A1241" s="1"/>
      <c r="B1241" s="1"/>
      <c r="C1241" s="1"/>
      <c r="D1241" s="1"/>
      <c r="E1241" s="1" t="s">
        <v>4054</v>
      </c>
      <c r="F1241" s="1" t="s">
        <v>4208</v>
      </c>
      <c r="G1241" s="1">
        <v>0</v>
      </c>
    </row>
    <row r="1242" spans="1:7" x14ac:dyDescent="0.25">
      <c r="A1242" s="1"/>
      <c r="B1242" s="1"/>
      <c r="C1242" s="1"/>
      <c r="D1242" s="1"/>
      <c r="E1242" s="1" t="s">
        <v>4207</v>
      </c>
      <c r="F1242" s="1" t="s">
        <v>4206</v>
      </c>
      <c r="G1242" s="1">
        <v>0</v>
      </c>
    </row>
    <row r="1243" spans="1:7" x14ac:dyDescent="0.25">
      <c r="A1243" s="1"/>
      <c r="B1243" s="1"/>
      <c r="C1243" s="1"/>
      <c r="D1243" s="1"/>
      <c r="E1243" s="1" t="s">
        <v>4091</v>
      </c>
      <c r="F1243" s="1" t="s">
        <v>4205</v>
      </c>
      <c r="G1243" s="1">
        <v>0</v>
      </c>
    </row>
    <row r="1244" spans="1:7" x14ac:dyDescent="0.25">
      <c r="A1244" s="1"/>
      <c r="B1244" s="1"/>
      <c r="C1244" s="1"/>
      <c r="D1244" s="1"/>
      <c r="E1244" s="1" t="s">
        <v>4204</v>
      </c>
      <c r="F1244" s="1" t="s">
        <v>4203</v>
      </c>
      <c r="G1244" s="1">
        <v>0</v>
      </c>
    </row>
    <row r="1245" spans="1:7" x14ac:dyDescent="0.25">
      <c r="A1245" s="1"/>
      <c r="B1245" s="1"/>
      <c r="C1245" s="1"/>
      <c r="D1245" s="1"/>
      <c r="E1245" s="1" t="s">
        <v>4080</v>
      </c>
      <c r="F1245" s="1" t="s">
        <v>4202</v>
      </c>
      <c r="G1245" s="1">
        <v>0</v>
      </c>
    </row>
    <row r="1246" spans="1:7" x14ac:dyDescent="0.25">
      <c r="A1246" s="1"/>
      <c r="B1246" s="1"/>
      <c r="C1246" s="1"/>
      <c r="D1246" s="1"/>
      <c r="E1246" s="1" t="s">
        <v>4063</v>
      </c>
      <c r="F1246" s="1" t="s">
        <v>4201</v>
      </c>
      <c r="G1246" s="1">
        <v>0</v>
      </c>
    </row>
    <row r="1247" spans="1:7" x14ac:dyDescent="0.25">
      <c r="A1247" s="1"/>
      <c r="B1247" s="1"/>
      <c r="C1247" s="1"/>
      <c r="D1247" s="1"/>
      <c r="E1247" s="1" t="s">
        <v>4200</v>
      </c>
      <c r="F1247" s="1" t="s">
        <v>4199</v>
      </c>
      <c r="G1247" s="1">
        <v>0</v>
      </c>
    </row>
    <row r="1248" spans="1:7" x14ac:dyDescent="0.25">
      <c r="A1248" s="1"/>
      <c r="B1248" s="1"/>
      <c r="C1248" s="1"/>
      <c r="D1248" s="1"/>
      <c r="E1248" s="1" t="s">
        <v>4082</v>
      </c>
      <c r="F1248" s="1" t="s">
        <v>4198</v>
      </c>
      <c r="G1248" s="1">
        <v>0</v>
      </c>
    </row>
    <row r="1249" spans="1:7" x14ac:dyDescent="0.25">
      <c r="A1249" s="1"/>
      <c r="B1249" s="1"/>
      <c r="C1249" s="1"/>
      <c r="D1249" s="1"/>
      <c r="E1249" s="1" t="s">
        <v>4080</v>
      </c>
      <c r="F1249" s="1" t="s">
        <v>4197</v>
      </c>
      <c r="G1249" s="1">
        <v>0</v>
      </c>
    </row>
    <row r="1250" spans="1:7" x14ac:dyDescent="0.25">
      <c r="A1250" s="1"/>
      <c r="B1250" s="1"/>
      <c r="C1250" s="1"/>
      <c r="D1250" s="1"/>
      <c r="E1250" s="1" t="s">
        <v>4063</v>
      </c>
      <c r="F1250" s="1" t="s">
        <v>4196</v>
      </c>
      <c r="G1250" s="1">
        <v>0</v>
      </c>
    </row>
    <row r="1251" spans="1:7" x14ac:dyDescent="0.25">
      <c r="A1251" s="1"/>
      <c r="B1251" s="1"/>
      <c r="C1251" s="1"/>
      <c r="D1251" s="1"/>
      <c r="E1251" s="1" t="s">
        <v>4077</v>
      </c>
      <c r="F1251" s="1" t="s">
        <v>4195</v>
      </c>
      <c r="G1251" s="1">
        <v>0</v>
      </c>
    </row>
    <row r="1252" spans="1:7" x14ac:dyDescent="0.25">
      <c r="A1252" s="1"/>
      <c r="B1252" s="1"/>
      <c r="C1252" s="1"/>
      <c r="D1252" s="1"/>
      <c r="E1252" s="1" t="s">
        <v>517</v>
      </c>
      <c r="F1252" s="1" t="s">
        <v>4194</v>
      </c>
      <c r="G1252" s="1">
        <v>0</v>
      </c>
    </row>
    <row r="1253" spans="1:7" x14ac:dyDescent="0.25">
      <c r="A1253" s="1"/>
      <c r="B1253" s="1"/>
      <c r="C1253" s="1"/>
      <c r="D1253" s="1"/>
      <c r="E1253" s="1" t="s">
        <v>519</v>
      </c>
      <c r="F1253" s="1" t="s">
        <v>4193</v>
      </c>
      <c r="G1253" s="1">
        <v>0</v>
      </c>
    </row>
    <row r="1254" spans="1:7" x14ac:dyDescent="0.25">
      <c r="A1254" s="1"/>
      <c r="B1254" s="1"/>
      <c r="C1254" s="1"/>
      <c r="D1254" s="1"/>
      <c r="E1254" s="1" t="s">
        <v>311</v>
      </c>
      <c r="F1254" s="1" t="s">
        <v>4192</v>
      </c>
      <c r="G1254" s="1">
        <v>0</v>
      </c>
    </row>
    <row r="1255" spans="1:7" x14ac:dyDescent="0.25">
      <c r="A1255" s="1"/>
      <c r="B1255" s="1"/>
      <c r="C1255" s="1"/>
      <c r="D1255" s="1"/>
      <c r="E1255" s="1" t="s">
        <v>4191</v>
      </c>
      <c r="F1255" s="1" t="s">
        <v>4190</v>
      </c>
      <c r="G1255" s="1">
        <v>0</v>
      </c>
    </row>
    <row r="1256" spans="1:7" x14ac:dyDescent="0.25">
      <c r="A1256" s="1"/>
      <c r="B1256" s="1"/>
      <c r="C1256" s="1"/>
      <c r="D1256" s="1"/>
      <c r="E1256" s="1" t="s">
        <v>4189</v>
      </c>
      <c r="F1256" s="1" t="s">
        <v>4188</v>
      </c>
      <c r="G1256" s="1">
        <v>0</v>
      </c>
    </row>
    <row r="1257" spans="1:7" x14ac:dyDescent="0.25">
      <c r="A1257" s="1"/>
      <c r="B1257" s="1"/>
      <c r="C1257" s="1"/>
      <c r="D1257" s="1"/>
      <c r="E1257" s="1" t="s">
        <v>4127</v>
      </c>
      <c r="F1257" s="1" t="s">
        <v>4187</v>
      </c>
      <c r="G1257" s="1">
        <v>0</v>
      </c>
    </row>
    <row r="1258" spans="1:7" x14ac:dyDescent="0.25">
      <c r="A1258" s="1"/>
      <c r="B1258" s="1"/>
      <c r="C1258" s="1"/>
      <c r="D1258" s="1"/>
      <c r="E1258" s="1" t="s">
        <v>4080</v>
      </c>
      <c r="F1258" s="1" t="s">
        <v>4186</v>
      </c>
      <c r="G1258" s="1">
        <v>0</v>
      </c>
    </row>
    <row r="1259" spans="1:7" x14ac:dyDescent="0.25">
      <c r="A1259" s="1"/>
      <c r="B1259" s="1"/>
      <c r="C1259" s="1"/>
      <c r="D1259" s="1"/>
      <c r="E1259" s="1" t="s">
        <v>4063</v>
      </c>
      <c r="F1259" s="1" t="s">
        <v>4185</v>
      </c>
      <c r="G1259" s="1">
        <v>0</v>
      </c>
    </row>
    <row r="1260" spans="1:7" x14ac:dyDescent="0.25">
      <c r="A1260" s="1"/>
      <c r="B1260" s="1"/>
      <c r="C1260" s="1"/>
      <c r="D1260" s="1"/>
      <c r="E1260" s="1" t="s">
        <v>4077</v>
      </c>
      <c r="F1260" s="1" t="s">
        <v>4184</v>
      </c>
      <c r="G1260" s="1">
        <v>0</v>
      </c>
    </row>
    <row r="1261" spans="1:7" x14ac:dyDescent="0.25">
      <c r="A1261" s="1"/>
      <c r="B1261" s="1"/>
      <c r="C1261" s="1"/>
      <c r="D1261" s="1"/>
      <c r="E1261" s="1" t="s">
        <v>4091</v>
      </c>
      <c r="F1261" s="1" t="s">
        <v>4183</v>
      </c>
      <c r="G1261" s="1">
        <v>0</v>
      </c>
    </row>
    <row r="1262" spans="1:7" x14ac:dyDescent="0.25">
      <c r="A1262" s="1"/>
      <c r="B1262" s="1"/>
      <c r="C1262" s="1"/>
      <c r="D1262" s="1"/>
      <c r="E1262" s="1" t="s">
        <v>4052</v>
      </c>
      <c r="F1262" s="1" t="s">
        <v>4182</v>
      </c>
      <c r="G1262" s="1">
        <v>0</v>
      </c>
    </row>
    <row r="1263" spans="1:7" x14ac:dyDescent="0.25">
      <c r="A1263" s="1"/>
      <c r="B1263" s="1"/>
      <c r="C1263" s="1"/>
      <c r="D1263" s="1"/>
      <c r="E1263" s="1" t="s">
        <v>4181</v>
      </c>
      <c r="F1263" s="1" t="s">
        <v>4180</v>
      </c>
      <c r="G1263" s="1">
        <v>0</v>
      </c>
    </row>
    <row r="1264" spans="1:7" x14ac:dyDescent="0.25">
      <c r="A1264" s="1"/>
      <c r="B1264" s="1"/>
      <c r="C1264" s="1"/>
      <c r="D1264" s="1"/>
      <c r="E1264" s="1" t="s">
        <v>4077</v>
      </c>
      <c r="F1264" s="1" t="s">
        <v>4179</v>
      </c>
      <c r="G1264" s="1"/>
    </row>
    <row r="1265" spans="1:7" x14ac:dyDescent="0.25">
      <c r="A1265" s="1"/>
      <c r="B1265" s="1"/>
      <c r="C1265" s="1"/>
      <c r="D1265" s="1"/>
      <c r="E1265" s="1" t="s">
        <v>517</v>
      </c>
      <c r="F1265" s="1" t="s">
        <v>4178</v>
      </c>
      <c r="G1265" s="1">
        <v>0</v>
      </c>
    </row>
    <row r="1266" spans="1:7" x14ac:dyDescent="0.25">
      <c r="A1266" s="1"/>
      <c r="B1266" s="1"/>
      <c r="C1266" s="1"/>
      <c r="D1266" s="1"/>
      <c r="E1266" s="1" t="s">
        <v>519</v>
      </c>
      <c r="F1266" s="1" t="s">
        <v>4177</v>
      </c>
      <c r="G1266" s="1">
        <v>0</v>
      </c>
    </row>
    <row r="1267" spans="1:7" x14ac:dyDescent="0.25">
      <c r="A1267" s="1"/>
      <c r="B1267" s="1"/>
      <c r="C1267" s="1"/>
      <c r="D1267" s="1"/>
      <c r="E1267" s="1" t="s">
        <v>4054</v>
      </c>
      <c r="F1267" s="1" t="s">
        <v>4176</v>
      </c>
      <c r="G1267" s="1">
        <v>0</v>
      </c>
    </row>
    <row r="1268" spans="1:7" x14ac:dyDescent="0.25">
      <c r="A1268" s="1"/>
      <c r="B1268" s="1"/>
      <c r="C1268" s="1"/>
      <c r="D1268" s="1"/>
      <c r="E1268" s="1" t="s">
        <v>4093</v>
      </c>
      <c r="F1268" s="1" t="s">
        <v>4175</v>
      </c>
      <c r="G1268" s="1">
        <v>0</v>
      </c>
    </row>
    <row r="1269" spans="1:7" x14ac:dyDescent="0.25">
      <c r="A1269" s="1"/>
      <c r="B1269" s="1"/>
      <c r="C1269" s="1"/>
      <c r="D1269" s="1"/>
      <c r="E1269" s="1" t="s">
        <v>4091</v>
      </c>
      <c r="F1269" s="1" t="s">
        <v>4174</v>
      </c>
      <c r="G1269" s="1">
        <v>0</v>
      </c>
    </row>
    <row r="1270" spans="1:7" x14ac:dyDescent="0.25">
      <c r="A1270" s="1"/>
      <c r="B1270" s="1"/>
      <c r="C1270" s="1"/>
      <c r="D1270" s="1"/>
      <c r="E1270" s="1" t="s">
        <v>4173</v>
      </c>
      <c r="F1270" s="1" t="s">
        <v>4172</v>
      </c>
      <c r="G1270" s="1">
        <v>0</v>
      </c>
    </row>
    <row r="1271" spans="1:7" x14ac:dyDescent="0.25">
      <c r="A1271" s="1"/>
      <c r="B1271" s="1"/>
      <c r="C1271" s="1"/>
      <c r="D1271" s="1"/>
      <c r="E1271" s="1" t="s">
        <v>4065</v>
      </c>
      <c r="F1271" s="1" t="s">
        <v>4171</v>
      </c>
      <c r="G1271" s="1">
        <v>0</v>
      </c>
    </row>
    <row r="1272" spans="1:7" x14ac:dyDescent="0.25">
      <c r="A1272" s="1"/>
      <c r="B1272" s="1"/>
      <c r="C1272" s="1"/>
      <c r="D1272" s="1"/>
      <c r="E1272" s="1" t="s">
        <v>4086</v>
      </c>
      <c r="F1272" s="1" t="s">
        <v>4170</v>
      </c>
      <c r="G1272" s="1">
        <v>0</v>
      </c>
    </row>
    <row r="1273" spans="1:7" x14ac:dyDescent="0.25">
      <c r="A1273" s="1"/>
      <c r="B1273" s="1"/>
      <c r="C1273" s="1"/>
      <c r="D1273" s="1"/>
      <c r="E1273" s="1" t="s">
        <v>4084</v>
      </c>
      <c r="F1273" s="1" t="s">
        <v>4169</v>
      </c>
      <c r="G1273" s="1">
        <v>0</v>
      </c>
    </row>
    <row r="1274" spans="1:7" x14ac:dyDescent="0.25">
      <c r="A1274" s="1"/>
      <c r="B1274" s="1"/>
      <c r="C1274" s="1"/>
      <c r="D1274" s="1"/>
      <c r="E1274" s="1" t="s">
        <v>4082</v>
      </c>
      <c r="F1274" s="1" t="s">
        <v>4168</v>
      </c>
      <c r="G1274" s="1">
        <v>0</v>
      </c>
    </row>
    <row r="1275" spans="1:7" x14ac:dyDescent="0.25">
      <c r="A1275" s="1"/>
      <c r="B1275" s="1"/>
      <c r="C1275" s="1"/>
      <c r="D1275" s="1"/>
      <c r="E1275" s="1" t="s">
        <v>4080</v>
      </c>
      <c r="F1275" s="1" t="s">
        <v>4167</v>
      </c>
      <c r="G1275" s="1">
        <v>0</v>
      </c>
    </row>
    <row r="1276" spans="1:7" x14ac:dyDescent="0.25">
      <c r="A1276" s="1"/>
      <c r="B1276" s="1"/>
      <c r="C1276" s="1"/>
      <c r="D1276" s="1"/>
      <c r="E1276" s="1" t="s">
        <v>4063</v>
      </c>
      <c r="F1276" s="1" t="s">
        <v>4166</v>
      </c>
      <c r="G1276" s="1">
        <v>0</v>
      </c>
    </row>
    <row r="1277" spans="1:7" x14ac:dyDescent="0.25">
      <c r="A1277" s="1"/>
      <c r="B1277" s="1"/>
      <c r="C1277" s="1"/>
      <c r="D1277" s="1"/>
      <c r="E1277" s="1" t="s">
        <v>4077</v>
      </c>
      <c r="F1277" s="1" t="s">
        <v>4165</v>
      </c>
      <c r="G1277" s="1">
        <v>0</v>
      </c>
    </row>
    <row r="1278" spans="1:7" x14ac:dyDescent="0.25">
      <c r="A1278" s="1"/>
      <c r="B1278" s="1"/>
      <c r="C1278" s="1"/>
      <c r="D1278" s="1"/>
      <c r="E1278" s="1" t="s">
        <v>4075</v>
      </c>
      <c r="F1278" s="1" t="s">
        <v>4164</v>
      </c>
      <c r="G1278" s="1">
        <v>0</v>
      </c>
    </row>
    <row r="1279" spans="1:7" x14ac:dyDescent="0.25">
      <c r="A1279" s="1"/>
      <c r="B1279" s="1"/>
      <c r="C1279" s="1"/>
      <c r="D1279" s="1"/>
      <c r="E1279" s="1" t="s">
        <v>517</v>
      </c>
      <c r="F1279" s="1" t="s">
        <v>4163</v>
      </c>
      <c r="G1279" s="1">
        <v>0</v>
      </c>
    </row>
    <row r="1280" spans="1:7" x14ac:dyDescent="0.25">
      <c r="A1280" s="1"/>
      <c r="B1280" s="1"/>
      <c r="C1280" s="1"/>
      <c r="D1280" s="1"/>
      <c r="E1280" s="1" t="s">
        <v>519</v>
      </c>
      <c r="F1280" s="1" t="s">
        <v>4162</v>
      </c>
      <c r="G1280" s="1">
        <v>0</v>
      </c>
    </row>
    <row r="1281" spans="1:7" x14ac:dyDescent="0.25">
      <c r="A1281" s="1"/>
      <c r="B1281" s="1"/>
      <c r="C1281" s="1"/>
      <c r="D1281" s="1"/>
      <c r="E1281" s="1" t="s">
        <v>4054</v>
      </c>
      <c r="F1281" s="1" t="s">
        <v>4161</v>
      </c>
      <c r="G1281" s="1">
        <v>0</v>
      </c>
    </row>
    <row r="1282" spans="1:7" x14ac:dyDescent="0.25">
      <c r="A1282" s="1"/>
      <c r="B1282" s="1"/>
      <c r="C1282" s="1"/>
      <c r="D1282" s="1"/>
      <c r="E1282" s="1" t="s">
        <v>4160</v>
      </c>
      <c r="F1282" s="1" t="s">
        <v>4159</v>
      </c>
      <c r="G1282" s="1"/>
    </row>
    <row r="1283" spans="1:7" x14ac:dyDescent="0.25">
      <c r="A1283" s="1"/>
      <c r="B1283" s="1"/>
      <c r="C1283" s="1"/>
      <c r="D1283" s="1"/>
      <c r="E1283" s="1" t="s">
        <v>4158</v>
      </c>
      <c r="F1283" s="1" t="s">
        <v>4157</v>
      </c>
      <c r="G1283" s="1"/>
    </row>
    <row r="1284" spans="1:7" x14ac:dyDescent="0.25">
      <c r="A1284" s="1"/>
      <c r="B1284" s="1"/>
      <c r="C1284" s="1"/>
      <c r="D1284" s="1"/>
      <c r="E1284" s="1" t="s">
        <v>4089</v>
      </c>
      <c r="F1284" s="1" t="s">
        <v>4156</v>
      </c>
      <c r="G1284" s="1"/>
    </row>
    <row r="1285" spans="1:7" x14ac:dyDescent="0.25">
      <c r="A1285" s="1"/>
      <c r="B1285" s="1"/>
      <c r="C1285" s="1"/>
      <c r="D1285" s="1"/>
      <c r="E1285" s="1" t="s">
        <v>4065</v>
      </c>
      <c r="F1285" s="1" t="s">
        <v>4155</v>
      </c>
      <c r="G1285" s="1"/>
    </row>
    <row r="1286" spans="1:7" x14ac:dyDescent="0.25">
      <c r="A1286" s="1"/>
      <c r="B1286" s="1"/>
      <c r="C1286" s="1"/>
      <c r="D1286" s="1"/>
      <c r="E1286" s="1" t="s">
        <v>4086</v>
      </c>
      <c r="F1286" s="1" t="s">
        <v>4154</v>
      </c>
      <c r="G1286" s="1"/>
    </row>
    <row r="1287" spans="1:7" x14ac:dyDescent="0.25">
      <c r="A1287" s="1"/>
      <c r="B1287" s="1"/>
      <c r="C1287" s="1"/>
      <c r="D1287" s="1"/>
      <c r="E1287" s="1" t="s">
        <v>4084</v>
      </c>
      <c r="F1287" s="1" t="s">
        <v>4153</v>
      </c>
      <c r="G1287" s="1"/>
    </row>
    <row r="1288" spans="1:7" x14ac:dyDescent="0.25">
      <c r="A1288" s="1"/>
      <c r="B1288" s="1"/>
      <c r="C1288" s="1"/>
      <c r="D1288" s="1"/>
      <c r="E1288" s="1" t="s">
        <v>4082</v>
      </c>
      <c r="F1288" s="1" t="s">
        <v>4152</v>
      </c>
      <c r="G1288" s="1"/>
    </row>
    <row r="1289" spans="1:7" x14ac:dyDescent="0.25">
      <c r="A1289" s="1"/>
      <c r="B1289" s="1"/>
      <c r="C1289" s="1"/>
      <c r="D1289" s="1"/>
      <c r="E1289" s="1" t="s">
        <v>4080</v>
      </c>
      <c r="F1289" s="1" t="s">
        <v>4151</v>
      </c>
      <c r="G1289" s="1"/>
    </row>
    <row r="1290" spans="1:7" x14ac:dyDescent="0.25">
      <c r="A1290" s="1"/>
      <c r="B1290" s="1"/>
      <c r="C1290" s="1"/>
      <c r="D1290" s="1"/>
      <c r="E1290" s="1" t="s">
        <v>4063</v>
      </c>
      <c r="F1290" s="1" t="s">
        <v>4150</v>
      </c>
      <c r="G1290" s="1"/>
    </row>
    <row r="1291" spans="1:7" x14ac:dyDescent="0.25">
      <c r="A1291" s="1"/>
      <c r="B1291" s="1"/>
      <c r="C1291" s="1"/>
      <c r="D1291" s="1"/>
      <c r="E1291" s="1" t="s">
        <v>4077</v>
      </c>
      <c r="F1291" s="1" t="s">
        <v>4149</v>
      </c>
      <c r="G1291" s="1"/>
    </row>
    <row r="1292" spans="1:7" x14ac:dyDescent="0.25">
      <c r="A1292" s="1"/>
      <c r="B1292" s="1"/>
      <c r="C1292" s="1"/>
      <c r="D1292" s="1"/>
      <c r="E1292" s="1" t="s">
        <v>517</v>
      </c>
      <c r="F1292" s="1" t="s">
        <v>4148</v>
      </c>
      <c r="G1292" s="1">
        <v>0</v>
      </c>
    </row>
    <row r="1293" spans="1:7" x14ac:dyDescent="0.25">
      <c r="A1293" s="1"/>
      <c r="B1293" s="1"/>
      <c r="C1293" s="1"/>
      <c r="D1293" s="1"/>
      <c r="E1293" s="1" t="s">
        <v>519</v>
      </c>
      <c r="F1293" s="1" t="s">
        <v>4147</v>
      </c>
      <c r="G1293" s="1">
        <v>0</v>
      </c>
    </row>
    <row r="1294" spans="1:7" x14ac:dyDescent="0.25">
      <c r="A1294" s="1"/>
      <c r="B1294" s="1"/>
      <c r="C1294" s="1"/>
      <c r="D1294" s="1"/>
      <c r="E1294" s="1" t="s">
        <v>4054</v>
      </c>
      <c r="F1294" s="1" t="s">
        <v>4146</v>
      </c>
      <c r="G1294" s="1">
        <v>0</v>
      </c>
    </row>
    <row r="1295" spans="1:7" x14ac:dyDescent="0.25">
      <c r="A1295" s="1"/>
      <c r="B1295" s="1"/>
      <c r="C1295" s="1"/>
      <c r="D1295" s="1"/>
      <c r="E1295" s="1" t="s">
        <v>4093</v>
      </c>
      <c r="F1295" s="1" t="s">
        <v>4145</v>
      </c>
      <c r="G1295" s="1">
        <v>0</v>
      </c>
    </row>
    <row r="1296" spans="1:7" x14ac:dyDescent="0.25">
      <c r="A1296" s="1"/>
      <c r="B1296" s="1"/>
      <c r="C1296" s="1"/>
      <c r="D1296" s="1"/>
      <c r="E1296" s="1" t="s">
        <v>4091</v>
      </c>
      <c r="F1296" s="1" t="s">
        <v>4144</v>
      </c>
      <c r="G1296" s="1">
        <v>0</v>
      </c>
    </row>
    <row r="1297" spans="1:7" x14ac:dyDescent="0.25">
      <c r="A1297" s="1"/>
      <c r="B1297" s="1"/>
      <c r="C1297" s="1"/>
      <c r="D1297" s="1"/>
      <c r="E1297" s="1" t="s">
        <v>4129</v>
      </c>
      <c r="F1297" s="1" t="s">
        <v>4143</v>
      </c>
      <c r="G1297" s="1">
        <v>0</v>
      </c>
    </row>
    <row r="1298" spans="1:7" x14ac:dyDescent="0.25">
      <c r="A1298" s="1"/>
      <c r="B1298" s="1"/>
      <c r="C1298" s="1"/>
      <c r="D1298" s="1"/>
      <c r="E1298" s="1" t="s">
        <v>4127</v>
      </c>
      <c r="F1298" s="1" t="s">
        <v>4142</v>
      </c>
      <c r="G1298" s="1">
        <v>0</v>
      </c>
    </row>
    <row r="1299" spans="1:7" x14ac:dyDescent="0.25">
      <c r="A1299" s="1"/>
      <c r="B1299" s="1"/>
      <c r="C1299" s="1"/>
      <c r="D1299" s="1"/>
      <c r="E1299" s="1" t="s">
        <v>4086</v>
      </c>
      <c r="F1299" s="1" t="s">
        <v>4141</v>
      </c>
      <c r="G1299" s="1">
        <v>0</v>
      </c>
    </row>
    <row r="1300" spans="1:7" x14ac:dyDescent="0.25">
      <c r="A1300" s="1"/>
      <c r="B1300" s="1"/>
      <c r="C1300" s="1"/>
      <c r="D1300" s="1"/>
      <c r="E1300" s="1" t="s">
        <v>4084</v>
      </c>
      <c r="F1300" s="1" t="s">
        <v>4140</v>
      </c>
      <c r="G1300" s="1">
        <v>0</v>
      </c>
    </row>
    <row r="1301" spans="1:7" x14ac:dyDescent="0.25">
      <c r="A1301" s="1"/>
      <c r="B1301" s="1"/>
      <c r="C1301" s="1"/>
      <c r="D1301" s="1"/>
      <c r="E1301" s="1" t="s">
        <v>4082</v>
      </c>
      <c r="F1301" s="1" t="s">
        <v>4139</v>
      </c>
      <c r="G1301" s="1">
        <v>0</v>
      </c>
    </row>
    <row r="1302" spans="1:7" x14ac:dyDescent="0.25">
      <c r="A1302" s="1"/>
      <c r="B1302" s="1"/>
      <c r="C1302" s="1"/>
      <c r="D1302" s="1"/>
      <c r="E1302" s="1" t="s">
        <v>4080</v>
      </c>
      <c r="F1302" s="1" t="s">
        <v>4138</v>
      </c>
      <c r="G1302" s="1">
        <v>0</v>
      </c>
    </row>
    <row r="1303" spans="1:7" x14ac:dyDescent="0.25">
      <c r="A1303" s="1"/>
      <c r="B1303" s="1"/>
      <c r="C1303" s="1"/>
      <c r="D1303" s="1"/>
      <c r="E1303" s="1" t="s">
        <v>4063</v>
      </c>
      <c r="F1303" s="1" t="s">
        <v>4137</v>
      </c>
      <c r="G1303" s="1">
        <v>0</v>
      </c>
    </row>
    <row r="1304" spans="1:7" x14ac:dyDescent="0.25">
      <c r="A1304" s="1"/>
      <c r="B1304" s="1"/>
      <c r="C1304" s="1"/>
      <c r="D1304" s="1"/>
      <c r="E1304" s="1" t="s">
        <v>4077</v>
      </c>
      <c r="F1304" s="1" t="s">
        <v>4136</v>
      </c>
      <c r="G1304" s="1">
        <v>0</v>
      </c>
    </row>
    <row r="1305" spans="1:7" x14ac:dyDescent="0.25">
      <c r="A1305" s="1"/>
      <c r="B1305" s="1"/>
      <c r="C1305" s="1"/>
      <c r="D1305" s="1"/>
      <c r="E1305" s="1" t="s">
        <v>4075</v>
      </c>
      <c r="F1305" s="1" t="s">
        <v>4135</v>
      </c>
      <c r="G1305" s="1">
        <v>0</v>
      </c>
    </row>
    <row r="1306" spans="1:7" x14ac:dyDescent="0.25">
      <c r="A1306" s="1"/>
      <c r="B1306" s="1"/>
      <c r="C1306" s="1"/>
      <c r="D1306" s="1"/>
      <c r="E1306" s="1" t="s">
        <v>517</v>
      </c>
      <c r="F1306" s="1" t="s">
        <v>4134</v>
      </c>
      <c r="G1306" s="1">
        <v>0</v>
      </c>
    </row>
    <row r="1307" spans="1:7" x14ac:dyDescent="0.25">
      <c r="A1307" s="1"/>
      <c r="B1307" s="1"/>
      <c r="C1307" s="1"/>
      <c r="D1307" s="1"/>
      <c r="E1307" s="1" t="s">
        <v>519</v>
      </c>
      <c r="F1307" s="1" t="s">
        <v>4133</v>
      </c>
      <c r="G1307" s="1">
        <v>0</v>
      </c>
    </row>
    <row r="1308" spans="1:7" x14ac:dyDescent="0.25">
      <c r="A1308" s="1"/>
      <c r="B1308" s="1"/>
      <c r="C1308" s="1"/>
      <c r="D1308" s="1"/>
      <c r="E1308" s="1" t="s">
        <v>4054</v>
      </c>
      <c r="F1308" s="1" t="s">
        <v>4132</v>
      </c>
      <c r="G1308" s="1">
        <v>0</v>
      </c>
    </row>
    <row r="1309" spans="1:7" x14ac:dyDescent="0.25">
      <c r="A1309" s="1"/>
      <c r="B1309" s="1"/>
      <c r="C1309" s="1"/>
      <c r="D1309" s="1"/>
      <c r="E1309" s="1" t="s">
        <v>4093</v>
      </c>
      <c r="F1309" s="1" t="s">
        <v>4131</v>
      </c>
      <c r="G1309" s="1">
        <v>0</v>
      </c>
    </row>
    <row r="1310" spans="1:7" x14ac:dyDescent="0.25">
      <c r="A1310" s="1"/>
      <c r="B1310" s="1"/>
      <c r="C1310" s="1"/>
      <c r="D1310" s="1"/>
      <c r="E1310" s="1" t="s">
        <v>4091</v>
      </c>
      <c r="F1310" s="1" t="s">
        <v>4130</v>
      </c>
      <c r="G1310" s="1">
        <v>0</v>
      </c>
    </row>
    <row r="1311" spans="1:7" x14ac:dyDescent="0.25">
      <c r="A1311" s="1"/>
      <c r="B1311" s="1"/>
      <c r="C1311" s="1"/>
      <c r="D1311" s="1"/>
      <c r="E1311" s="1" t="s">
        <v>4129</v>
      </c>
      <c r="F1311" s="1" t="s">
        <v>4128</v>
      </c>
      <c r="G1311" s="1">
        <v>0</v>
      </c>
    </row>
    <row r="1312" spans="1:7" x14ac:dyDescent="0.25">
      <c r="A1312" s="1"/>
      <c r="B1312" s="1"/>
      <c r="C1312" s="1"/>
      <c r="D1312" s="1"/>
      <c r="E1312" s="1" t="s">
        <v>4127</v>
      </c>
      <c r="F1312" s="1" t="s">
        <v>4126</v>
      </c>
      <c r="G1312" s="1">
        <v>0</v>
      </c>
    </row>
    <row r="1313" spans="1:7" x14ac:dyDescent="0.25">
      <c r="A1313" s="1"/>
      <c r="B1313" s="1"/>
      <c r="C1313" s="1"/>
      <c r="D1313" s="1"/>
      <c r="E1313" s="1" t="s">
        <v>4086</v>
      </c>
      <c r="F1313" s="1" t="s">
        <v>4125</v>
      </c>
      <c r="G1313" s="1">
        <v>0</v>
      </c>
    </row>
    <row r="1314" spans="1:7" x14ac:dyDescent="0.25">
      <c r="A1314" s="1"/>
      <c r="B1314" s="1"/>
      <c r="C1314" s="1"/>
      <c r="D1314" s="1"/>
      <c r="E1314" s="1" t="s">
        <v>4084</v>
      </c>
      <c r="F1314" s="1" t="s">
        <v>4124</v>
      </c>
      <c r="G1314" s="1">
        <v>0</v>
      </c>
    </row>
    <row r="1315" spans="1:7" x14ac:dyDescent="0.25">
      <c r="A1315" s="1"/>
      <c r="B1315" s="1"/>
      <c r="C1315" s="1"/>
      <c r="D1315" s="1"/>
      <c r="E1315" s="1" t="s">
        <v>4082</v>
      </c>
      <c r="F1315" s="1" t="s">
        <v>4123</v>
      </c>
      <c r="G1315" s="1">
        <v>0</v>
      </c>
    </row>
    <row r="1316" spans="1:7" x14ac:dyDescent="0.25">
      <c r="A1316" s="1"/>
      <c r="B1316" s="1"/>
      <c r="C1316" s="1"/>
      <c r="D1316" s="1"/>
      <c r="E1316" s="1" t="s">
        <v>4080</v>
      </c>
      <c r="F1316" s="1" t="s">
        <v>4122</v>
      </c>
      <c r="G1316" s="1">
        <v>0</v>
      </c>
    </row>
    <row r="1317" spans="1:7" x14ac:dyDescent="0.25">
      <c r="A1317" s="1"/>
      <c r="B1317" s="1"/>
      <c r="C1317" s="1"/>
      <c r="D1317" s="1"/>
      <c r="E1317" s="1" t="s">
        <v>4063</v>
      </c>
      <c r="F1317" s="1" t="s">
        <v>4121</v>
      </c>
      <c r="G1317" s="1">
        <v>0</v>
      </c>
    </row>
    <row r="1318" spans="1:7" x14ac:dyDescent="0.25">
      <c r="A1318" s="1"/>
      <c r="B1318" s="1"/>
      <c r="C1318" s="1"/>
      <c r="D1318" s="1"/>
      <c r="E1318" s="1" t="s">
        <v>4077</v>
      </c>
      <c r="F1318" s="1" t="s">
        <v>4120</v>
      </c>
      <c r="G1318" s="1">
        <v>0</v>
      </c>
    </row>
    <row r="1319" spans="1:7" x14ac:dyDescent="0.25">
      <c r="A1319" s="1"/>
      <c r="B1319" s="1"/>
      <c r="C1319" s="1"/>
      <c r="D1319" s="1"/>
      <c r="E1319" s="1" t="s">
        <v>4075</v>
      </c>
      <c r="F1319" s="1" t="s">
        <v>4119</v>
      </c>
      <c r="G1319" s="1">
        <v>0</v>
      </c>
    </row>
    <row r="1320" spans="1:7" x14ac:dyDescent="0.25">
      <c r="A1320" s="1"/>
      <c r="B1320" s="1"/>
      <c r="C1320" s="1"/>
      <c r="D1320" s="1"/>
      <c r="E1320" s="1" t="s">
        <v>517</v>
      </c>
      <c r="F1320" s="1" t="s">
        <v>4118</v>
      </c>
      <c r="G1320" s="1">
        <v>0</v>
      </c>
    </row>
    <row r="1321" spans="1:7" x14ac:dyDescent="0.25">
      <c r="A1321" s="1"/>
      <c r="B1321" s="1"/>
      <c r="C1321" s="1"/>
      <c r="D1321" s="1"/>
      <c r="E1321" s="1" t="s">
        <v>519</v>
      </c>
      <c r="F1321" s="1" t="s">
        <v>4117</v>
      </c>
      <c r="G1321" s="1">
        <v>0</v>
      </c>
    </row>
    <row r="1322" spans="1:7" x14ac:dyDescent="0.25">
      <c r="A1322" s="1"/>
      <c r="B1322" s="1"/>
      <c r="C1322" s="1"/>
      <c r="D1322" s="1"/>
      <c r="E1322" s="1" t="s">
        <v>4116</v>
      </c>
      <c r="F1322" s="1" t="s">
        <v>4115</v>
      </c>
      <c r="G1322" s="1">
        <v>0</v>
      </c>
    </row>
    <row r="1323" spans="1:7" x14ac:dyDescent="0.25">
      <c r="A1323" s="1"/>
      <c r="B1323" s="1"/>
      <c r="C1323" s="1"/>
      <c r="D1323" s="1"/>
      <c r="E1323" s="1" t="s">
        <v>517</v>
      </c>
      <c r="F1323" s="1" t="s">
        <v>4114</v>
      </c>
      <c r="G1323" s="1">
        <v>0</v>
      </c>
    </row>
    <row r="1324" spans="1:7" x14ac:dyDescent="0.25">
      <c r="A1324" s="1"/>
      <c r="B1324" s="1"/>
      <c r="C1324" s="1"/>
      <c r="D1324" s="1"/>
      <c r="E1324" s="1" t="s">
        <v>519</v>
      </c>
      <c r="F1324" s="1" t="s">
        <v>4113</v>
      </c>
      <c r="G1324" s="1">
        <v>0</v>
      </c>
    </row>
    <row r="1325" spans="1:7" x14ac:dyDescent="0.25">
      <c r="A1325" s="1"/>
      <c r="B1325" s="1"/>
      <c r="C1325" s="1"/>
      <c r="D1325" s="1"/>
      <c r="E1325" s="1" t="s">
        <v>4054</v>
      </c>
      <c r="F1325" s="1" t="s">
        <v>4112</v>
      </c>
      <c r="G1325" s="1">
        <v>0</v>
      </c>
    </row>
    <row r="1326" spans="1:7" x14ac:dyDescent="0.25">
      <c r="A1326" s="1"/>
      <c r="B1326" s="1"/>
      <c r="C1326" s="1"/>
      <c r="D1326" s="1"/>
      <c r="E1326" s="1" t="s">
        <v>517</v>
      </c>
      <c r="F1326" s="1" t="s">
        <v>4111</v>
      </c>
      <c r="G1326" s="1">
        <v>0</v>
      </c>
    </row>
    <row r="1327" spans="1:7" x14ac:dyDescent="0.25">
      <c r="A1327" s="1"/>
      <c r="B1327" s="1"/>
      <c r="C1327" s="1"/>
      <c r="D1327" s="1"/>
      <c r="E1327" s="1" t="s">
        <v>519</v>
      </c>
      <c r="F1327" s="1" t="s">
        <v>4110</v>
      </c>
      <c r="G1327" s="1">
        <v>0</v>
      </c>
    </row>
    <row r="1328" spans="1:7" x14ac:dyDescent="0.25">
      <c r="A1328" s="1"/>
      <c r="B1328" s="1"/>
      <c r="C1328" s="1"/>
      <c r="D1328" s="1"/>
      <c r="E1328" s="1" t="s">
        <v>4054</v>
      </c>
      <c r="F1328" s="1" t="s">
        <v>4109</v>
      </c>
      <c r="G1328" s="1">
        <v>0</v>
      </c>
    </row>
    <row r="1329" spans="1:7" x14ac:dyDescent="0.25">
      <c r="A1329" s="1"/>
      <c r="B1329" s="1"/>
      <c r="C1329" s="1"/>
      <c r="D1329" s="1"/>
      <c r="E1329" s="1" t="s">
        <v>517</v>
      </c>
      <c r="F1329" s="1" t="s">
        <v>4108</v>
      </c>
      <c r="G1329" s="1">
        <v>0</v>
      </c>
    </row>
    <row r="1330" spans="1:7" x14ac:dyDescent="0.25">
      <c r="A1330" s="1"/>
      <c r="B1330" s="1"/>
      <c r="C1330" s="1"/>
      <c r="D1330" s="1"/>
      <c r="E1330" s="1" t="s">
        <v>519</v>
      </c>
      <c r="F1330" s="1" t="s">
        <v>4107</v>
      </c>
      <c r="G1330" s="1">
        <v>0</v>
      </c>
    </row>
    <row r="1331" spans="1:7" x14ac:dyDescent="0.25">
      <c r="A1331" s="1"/>
      <c r="B1331" s="1"/>
      <c r="C1331" s="1"/>
      <c r="D1331" s="1"/>
      <c r="E1331" s="1" t="s">
        <v>4054</v>
      </c>
      <c r="F1331" s="1" t="s">
        <v>4106</v>
      </c>
      <c r="G1331" s="1">
        <v>0</v>
      </c>
    </row>
    <row r="1332" spans="1:7" x14ac:dyDescent="0.25">
      <c r="A1332" s="1"/>
      <c r="B1332" s="1"/>
      <c r="C1332" s="1"/>
      <c r="D1332" s="1"/>
      <c r="E1332" s="1" t="s">
        <v>517</v>
      </c>
      <c r="F1332" s="1" t="s">
        <v>4105</v>
      </c>
      <c r="G1332" s="1"/>
    </row>
    <row r="1333" spans="1:7" x14ac:dyDescent="0.25">
      <c r="A1333" s="1"/>
      <c r="B1333" s="1"/>
      <c r="C1333" s="1"/>
      <c r="D1333" s="1"/>
      <c r="E1333" s="1" t="s">
        <v>519</v>
      </c>
      <c r="F1333" s="1" t="s">
        <v>4104</v>
      </c>
      <c r="G1333" s="1"/>
    </row>
    <row r="1334" spans="1:7" x14ac:dyDescent="0.25">
      <c r="A1334" s="1"/>
      <c r="B1334" s="1"/>
      <c r="C1334" s="1"/>
      <c r="D1334" s="1"/>
      <c r="E1334" s="1" t="s">
        <v>4054</v>
      </c>
      <c r="F1334" s="1" t="s">
        <v>4103</v>
      </c>
      <c r="G1334" s="1">
        <v>0</v>
      </c>
    </row>
    <row r="1335" spans="1:7" x14ac:dyDescent="0.25">
      <c r="A1335" s="1"/>
      <c r="B1335" s="1"/>
      <c r="C1335" s="1"/>
      <c r="D1335" s="1"/>
      <c r="E1335" s="1" t="s">
        <v>4102</v>
      </c>
      <c r="F1335" s="1" t="s">
        <v>4101</v>
      </c>
      <c r="G1335" s="1">
        <v>0</v>
      </c>
    </row>
    <row r="1336" spans="1:7" x14ac:dyDescent="0.25">
      <c r="A1336" s="1"/>
      <c r="B1336" s="1"/>
      <c r="C1336" s="1"/>
      <c r="D1336" s="1"/>
      <c r="E1336" s="1" t="s">
        <v>519</v>
      </c>
      <c r="F1336" s="1" t="s">
        <v>4100</v>
      </c>
      <c r="G1336" s="1">
        <v>0</v>
      </c>
    </row>
    <row r="1337" spans="1:7" x14ac:dyDescent="0.25">
      <c r="A1337" s="1"/>
      <c r="B1337" s="1"/>
      <c r="C1337" s="1"/>
      <c r="D1337" s="1"/>
      <c r="E1337" s="1" t="s">
        <v>311</v>
      </c>
      <c r="F1337" s="1" t="s">
        <v>4099</v>
      </c>
      <c r="G1337" s="1">
        <v>0</v>
      </c>
    </row>
    <row r="1338" spans="1:7" x14ac:dyDescent="0.25">
      <c r="A1338" s="1"/>
      <c r="B1338" s="1"/>
      <c r="C1338" s="1"/>
      <c r="D1338" s="1"/>
      <c r="E1338" s="1" t="s">
        <v>4098</v>
      </c>
      <c r="F1338" s="1" t="s">
        <v>4097</v>
      </c>
      <c r="G1338" s="1">
        <v>0</v>
      </c>
    </row>
    <row r="1339" spans="1:7" x14ac:dyDescent="0.25">
      <c r="A1339" s="1"/>
      <c r="B1339" s="1"/>
      <c r="C1339" s="1"/>
      <c r="D1339" s="1"/>
      <c r="E1339" s="1" t="s">
        <v>517</v>
      </c>
      <c r="F1339" s="1" t="s">
        <v>4096</v>
      </c>
      <c r="G1339" s="1">
        <v>0</v>
      </c>
    </row>
    <row r="1340" spans="1:7" x14ac:dyDescent="0.25">
      <c r="A1340" s="1"/>
      <c r="B1340" s="1"/>
      <c r="C1340" s="1"/>
      <c r="D1340" s="1"/>
      <c r="E1340" s="1" t="s">
        <v>519</v>
      </c>
      <c r="F1340" s="1" t="s">
        <v>4095</v>
      </c>
      <c r="G1340" s="1">
        <v>0</v>
      </c>
    </row>
    <row r="1341" spans="1:7" x14ac:dyDescent="0.25">
      <c r="A1341" s="1"/>
      <c r="B1341" s="1"/>
      <c r="C1341" s="1"/>
      <c r="D1341" s="1"/>
      <c r="E1341" s="1" t="s">
        <v>311</v>
      </c>
      <c r="F1341" s="1" t="s">
        <v>4094</v>
      </c>
      <c r="G1341" s="1">
        <v>0</v>
      </c>
    </row>
    <row r="1342" spans="1:7" x14ac:dyDescent="0.25">
      <c r="A1342" s="1"/>
      <c r="B1342" s="1"/>
      <c r="C1342" s="1"/>
      <c r="D1342" s="1"/>
      <c r="E1342" s="1" t="s">
        <v>4093</v>
      </c>
      <c r="F1342" s="1" t="s">
        <v>4092</v>
      </c>
      <c r="G1342" s="1">
        <v>0</v>
      </c>
    </row>
    <row r="1343" spans="1:7" x14ac:dyDescent="0.25">
      <c r="A1343" s="1"/>
      <c r="B1343" s="1"/>
      <c r="C1343" s="1"/>
      <c r="D1343" s="1"/>
      <c r="E1343" s="1" t="s">
        <v>4091</v>
      </c>
      <c r="F1343" s="1" t="s">
        <v>4090</v>
      </c>
      <c r="G1343" s="1">
        <v>0</v>
      </c>
    </row>
    <row r="1344" spans="1:7" x14ac:dyDescent="0.25">
      <c r="A1344" s="1"/>
      <c r="B1344" s="1"/>
      <c r="C1344" s="1"/>
      <c r="D1344" s="1"/>
      <c r="E1344" s="1" t="s">
        <v>4089</v>
      </c>
      <c r="F1344" s="1" t="s">
        <v>4088</v>
      </c>
      <c r="G1344" s="1">
        <v>0</v>
      </c>
    </row>
    <row r="1345" spans="1:7" x14ac:dyDescent="0.25">
      <c r="A1345" s="1"/>
      <c r="B1345" s="1"/>
      <c r="C1345" s="1"/>
      <c r="D1345" s="1"/>
      <c r="E1345" s="1" t="s">
        <v>4065</v>
      </c>
      <c r="F1345" s="1" t="s">
        <v>4087</v>
      </c>
      <c r="G1345" s="1">
        <v>0</v>
      </c>
    </row>
    <row r="1346" spans="1:7" x14ac:dyDescent="0.25">
      <c r="A1346" s="1"/>
      <c r="B1346" s="1"/>
      <c r="C1346" s="1"/>
      <c r="D1346" s="1"/>
      <c r="E1346" s="1" t="s">
        <v>4086</v>
      </c>
      <c r="F1346" s="1" t="s">
        <v>4085</v>
      </c>
      <c r="G1346" s="1">
        <v>0</v>
      </c>
    </row>
    <row r="1347" spans="1:7" x14ac:dyDescent="0.25">
      <c r="A1347" s="1"/>
      <c r="B1347" s="1"/>
      <c r="C1347" s="1"/>
      <c r="D1347" s="1"/>
      <c r="E1347" s="1" t="s">
        <v>4084</v>
      </c>
      <c r="F1347" s="1" t="s">
        <v>4083</v>
      </c>
      <c r="G1347" s="1">
        <v>0</v>
      </c>
    </row>
    <row r="1348" spans="1:7" x14ac:dyDescent="0.25">
      <c r="A1348" s="1"/>
      <c r="B1348" s="1"/>
      <c r="C1348" s="1"/>
      <c r="D1348" s="1"/>
      <c r="E1348" s="1" t="s">
        <v>4082</v>
      </c>
      <c r="F1348" s="1" t="s">
        <v>4081</v>
      </c>
      <c r="G1348" s="1">
        <v>0</v>
      </c>
    </row>
    <row r="1349" spans="1:7" x14ac:dyDescent="0.25">
      <c r="A1349" s="1"/>
      <c r="B1349" s="1"/>
      <c r="C1349" s="1"/>
      <c r="D1349" s="1"/>
      <c r="E1349" s="1" t="s">
        <v>4080</v>
      </c>
      <c r="F1349" s="1" t="s">
        <v>4079</v>
      </c>
      <c r="G1349" s="1">
        <v>0</v>
      </c>
    </row>
    <row r="1350" spans="1:7" x14ac:dyDescent="0.25">
      <c r="A1350" s="1"/>
      <c r="B1350" s="1"/>
      <c r="C1350" s="1"/>
      <c r="D1350" s="1"/>
      <c r="E1350" s="1" t="s">
        <v>4063</v>
      </c>
      <c r="F1350" s="1" t="s">
        <v>4078</v>
      </c>
      <c r="G1350" s="1">
        <v>0</v>
      </c>
    </row>
    <row r="1351" spans="1:7" x14ac:dyDescent="0.25">
      <c r="A1351" s="1"/>
      <c r="B1351" s="1"/>
      <c r="C1351" s="1"/>
      <c r="D1351" s="1"/>
      <c r="E1351" s="1" t="s">
        <v>4077</v>
      </c>
      <c r="F1351" s="1" t="s">
        <v>4076</v>
      </c>
      <c r="G1351" s="1">
        <v>0</v>
      </c>
    </row>
    <row r="1352" spans="1:7" x14ac:dyDescent="0.25">
      <c r="A1352" s="1"/>
      <c r="B1352" s="1"/>
      <c r="C1352" s="1"/>
      <c r="D1352" s="1"/>
      <c r="E1352" s="1" t="s">
        <v>4075</v>
      </c>
      <c r="F1352" s="1" t="s">
        <v>4074</v>
      </c>
      <c r="G1352" s="1">
        <v>0</v>
      </c>
    </row>
    <row r="1353" spans="1:7" x14ac:dyDescent="0.25">
      <c r="A1353" s="1"/>
      <c r="B1353" s="1"/>
      <c r="C1353" s="1"/>
      <c r="D1353" s="1"/>
      <c r="E1353" s="1" t="s">
        <v>517</v>
      </c>
      <c r="F1353" s="1" t="s">
        <v>4073</v>
      </c>
      <c r="G1353" s="1">
        <v>0</v>
      </c>
    </row>
    <row r="1354" spans="1:7" x14ac:dyDescent="0.25">
      <c r="A1354" s="1"/>
      <c r="B1354" s="1"/>
      <c r="C1354" s="1"/>
      <c r="D1354" s="1"/>
      <c r="E1354" s="1" t="s">
        <v>519</v>
      </c>
      <c r="F1354" s="1" t="s">
        <v>4072</v>
      </c>
      <c r="G1354" s="1">
        <v>0</v>
      </c>
    </row>
    <row r="1355" spans="1:7" x14ac:dyDescent="0.25">
      <c r="A1355" s="1"/>
      <c r="B1355" s="1"/>
      <c r="C1355" s="1"/>
      <c r="D1355" s="1"/>
      <c r="E1355" s="1" t="s">
        <v>311</v>
      </c>
      <c r="F1355" s="1" t="s">
        <v>4071</v>
      </c>
      <c r="G1355" s="1">
        <v>0</v>
      </c>
    </row>
    <row r="1356" spans="1:7" x14ac:dyDescent="0.25">
      <c r="A1356" s="1"/>
      <c r="B1356" s="1"/>
      <c r="C1356" s="1"/>
      <c r="D1356" s="1"/>
      <c r="E1356" s="1" t="s">
        <v>517</v>
      </c>
      <c r="F1356" s="1" t="s">
        <v>4070</v>
      </c>
      <c r="G1356" s="1"/>
    </row>
    <row r="1357" spans="1:7" x14ac:dyDescent="0.25">
      <c r="A1357" s="1"/>
      <c r="B1357" s="1"/>
      <c r="C1357" s="1"/>
      <c r="D1357" s="1"/>
      <c r="E1357" s="1" t="s">
        <v>519</v>
      </c>
      <c r="F1357" s="1" t="s">
        <v>4069</v>
      </c>
      <c r="G1357" s="1"/>
    </row>
    <row r="1358" spans="1:7" x14ac:dyDescent="0.25">
      <c r="A1358" s="1"/>
      <c r="B1358" s="1"/>
      <c r="C1358" s="1"/>
      <c r="D1358" s="1"/>
      <c r="E1358" s="1" t="s">
        <v>4054</v>
      </c>
      <c r="F1358" s="1" t="s">
        <v>4068</v>
      </c>
      <c r="G1358" s="1">
        <v>0</v>
      </c>
    </row>
    <row r="1359" spans="1:7" x14ac:dyDescent="0.25">
      <c r="A1359" s="1"/>
      <c r="B1359" s="1"/>
      <c r="C1359" s="1"/>
      <c r="D1359" s="1"/>
      <c r="E1359" s="1" t="s">
        <v>4067</v>
      </c>
      <c r="F1359" s="1" t="s">
        <v>4066</v>
      </c>
      <c r="G1359" s="1"/>
    </row>
    <row r="1360" spans="1:7" x14ac:dyDescent="0.25">
      <c r="A1360" s="1"/>
      <c r="B1360" s="1"/>
      <c r="C1360" s="1"/>
      <c r="D1360" s="1"/>
      <c r="E1360" s="1" t="s">
        <v>4065</v>
      </c>
      <c r="F1360" s="1" t="s">
        <v>4064</v>
      </c>
      <c r="G1360" s="1"/>
    </row>
    <row r="1361" spans="1:7" x14ac:dyDescent="0.25">
      <c r="A1361" s="1"/>
      <c r="B1361" s="1"/>
      <c r="C1361" s="1"/>
      <c r="D1361" s="1"/>
      <c r="E1361" s="1" t="s">
        <v>4063</v>
      </c>
      <c r="F1361" s="1" t="s">
        <v>4062</v>
      </c>
      <c r="G1361" s="1"/>
    </row>
    <row r="1362" spans="1:7" x14ac:dyDescent="0.25">
      <c r="A1362" s="1"/>
      <c r="B1362" s="1"/>
      <c r="C1362" s="1"/>
      <c r="D1362" s="1"/>
      <c r="E1362" s="1" t="s">
        <v>4061</v>
      </c>
      <c r="F1362" s="1" t="s">
        <v>4060</v>
      </c>
      <c r="G1362" s="1"/>
    </row>
    <row r="1363" spans="1:7" x14ac:dyDescent="0.25">
      <c r="A1363" s="1"/>
      <c r="B1363" s="1"/>
      <c r="C1363" s="1"/>
      <c r="D1363" s="1"/>
      <c r="E1363" s="1" t="s">
        <v>311</v>
      </c>
      <c r="F1363" s="1" t="s">
        <v>4059</v>
      </c>
      <c r="G1363" s="1">
        <v>0</v>
      </c>
    </row>
    <row r="1364" spans="1:7" x14ac:dyDescent="0.25">
      <c r="A1364" s="1"/>
      <c r="B1364" s="1"/>
      <c r="C1364" s="1"/>
      <c r="D1364" s="1"/>
      <c r="E1364" s="1" t="s">
        <v>517</v>
      </c>
      <c r="F1364" s="1" t="s">
        <v>4058</v>
      </c>
      <c r="G1364" s="1">
        <v>0</v>
      </c>
    </row>
    <row r="1365" spans="1:7" x14ac:dyDescent="0.25">
      <c r="A1365" s="1"/>
      <c r="B1365" s="1"/>
      <c r="C1365" s="1"/>
      <c r="D1365" s="1"/>
      <c r="E1365" s="1" t="s">
        <v>519</v>
      </c>
      <c r="F1365" s="1" t="s">
        <v>4057</v>
      </c>
      <c r="G1365" s="1">
        <v>0</v>
      </c>
    </row>
    <row r="1366" spans="1:7" x14ac:dyDescent="0.25">
      <c r="A1366" s="1"/>
      <c r="B1366" s="1"/>
      <c r="C1366" s="1"/>
      <c r="D1366" s="1"/>
      <c r="E1366" s="1" t="s">
        <v>4056</v>
      </c>
      <c r="F1366" s="1" t="s">
        <v>4055</v>
      </c>
      <c r="G1366" s="1">
        <v>0</v>
      </c>
    </row>
    <row r="1367" spans="1:7" x14ac:dyDescent="0.25">
      <c r="A1367" s="1"/>
      <c r="B1367" s="1"/>
      <c r="C1367" s="1"/>
      <c r="D1367" s="1"/>
      <c r="E1367" s="1" t="s">
        <v>4054</v>
      </c>
      <c r="F1367" s="1" t="s">
        <v>4053</v>
      </c>
      <c r="G1367" s="1">
        <v>0</v>
      </c>
    </row>
    <row r="1368" spans="1:7" x14ac:dyDescent="0.25">
      <c r="A1368" s="1"/>
      <c r="B1368" s="1"/>
      <c r="C1368" s="1"/>
      <c r="D1368" s="1"/>
      <c r="E1368" s="1" t="s">
        <v>4052</v>
      </c>
      <c r="F1368" s="1" t="s">
        <v>4051</v>
      </c>
      <c r="G1368" s="1">
        <v>0</v>
      </c>
    </row>
    <row r="1369" spans="1:7" x14ac:dyDescent="0.25">
      <c r="A1369" s="1"/>
      <c r="B1369" s="1"/>
      <c r="C1369" s="1"/>
      <c r="D1369" s="1" t="s">
        <v>528</v>
      </c>
      <c r="E1369" s="1"/>
      <c r="F1369" s="1"/>
      <c r="G1369" s="1">
        <v>172914</v>
      </c>
    </row>
    <row r="1370" spans="1:7" x14ac:dyDescent="0.25">
      <c r="A1370" s="1"/>
      <c r="B1370" s="1"/>
      <c r="C1370" s="1"/>
      <c r="D1370" s="1"/>
      <c r="E1370" s="1"/>
      <c r="F1370" s="1"/>
      <c r="G1370" s="1"/>
    </row>
    <row r="1371" spans="1:7" x14ac:dyDescent="0.25">
      <c r="A1371" s="1"/>
      <c r="B1371" s="1"/>
      <c r="C1371" s="1"/>
      <c r="D1371" s="1" t="s">
        <v>529</v>
      </c>
      <c r="E1371" s="1"/>
      <c r="F1371" s="1"/>
      <c r="G1371" s="1"/>
    </row>
    <row r="1372" spans="1:7" x14ac:dyDescent="0.25">
      <c r="A1372" s="1"/>
      <c r="B1372" s="1"/>
      <c r="C1372" s="1"/>
      <c r="D1372" s="1"/>
      <c r="E1372" s="1" t="s">
        <v>4038</v>
      </c>
      <c r="F1372" s="1" t="s">
        <v>4050</v>
      </c>
      <c r="G1372" s="1">
        <v>695000</v>
      </c>
    </row>
    <row r="1373" spans="1:7" x14ac:dyDescent="0.25">
      <c r="A1373" s="1"/>
      <c r="B1373" s="1"/>
      <c r="C1373" s="1"/>
      <c r="D1373" s="1"/>
      <c r="E1373" s="1" t="s">
        <v>4035</v>
      </c>
      <c r="F1373" s="1" t="s">
        <v>4049</v>
      </c>
      <c r="G1373" s="1">
        <v>5000</v>
      </c>
    </row>
    <row r="1374" spans="1:7" x14ac:dyDescent="0.25">
      <c r="A1374" s="1"/>
      <c r="B1374" s="1"/>
      <c r="C1374" s="1"/>
      <c r="D1374" s="1"/>
      <c r="E1374" s="1" t="s">
        <v>1996</v>
      </c>
      <c r="F1374" s="1" t="s">
        <v>4048</v>
      </c>
      <c r="G1374" s="1">
        <v>0</v>
      </c>
    </row>
    <row r="1375" spans="1:7" x14ac:dyDescent="0.25">
      <c r="A1375" s="1"/>
      <c r="B1375" s="1"/>
      <c r="C1375" s="1"/>
      <c r="D1375" s="1"/>
      <c r="E1375" s="1" t="s">
        <v>1998</v>
      </c>
      <c r="F1375" s="1" t="s">
        <v>4047</v>
      </c>
      <c r="G1375" s="1">
        <v>0</v>
      </c>
    </row>
    <row r="1376" spans="1:7" x14ac:dyDescent="0.25">
      <c r="A1376" s="1"/>
      <c r="B1376" s="1"/>
      <c r="C1376" s="1"/>
      <c r="D1376" s="1"/>
      <c r="E1376" s="1" t="s">
        <v>4046</v>
      </c>
      <c r="F1376" s="1" t="s">
        <v>4045</v>
      </c>
      <c r="G1376" s="1">
        <v>0</v>
      </c>
    </row>
    <row r="1377" spans="1:7" x14ac:dyDescent="0.25">
      <c r="A1377" s="1"/>
      <c r="B1377" s="1"/>
      <c r="C1377" s="1"/>
      <c r="D1377" s="1"/>
      <c r="E1377" s="1" t="s">
        <v>725</v>
      </c>
      <c r="F1377" s="1" t="s">
        <v>4044</v>
      </c>
      <c r="G1377" s="1">
        <v>6600</v>
      </c>
    </row>
    <row r="1378" spans="1:7" x14ac:dyDescent="0.25">
      <c r="A1378" s="1"/>
      <c r="B1378" s="1"/>
      <c r="C1378" s="1"/>
      <c r="D1378" s="1"/>
      <c r="E1378" s="1" t="s">
        <v>4043</v>
      </c>
      <c r="F1378" s="1" t="s">
        <v>4042</v>
      </c>
      <c r="G1378" s="1">
        <v>0</v>
      </c>
    </row>
    <row r="1379" spans="1:7" x14ac:dyDescent="0.25">
      <c r="A1379" s="1"/>
      <c r="B1379" s="1"/>
      <c r="C1379" s="1"/>
      <c r="D1379" s="1"/>
      <c r="E1379" s="1" t="s">
        <v>4041</v>
      </c>
      <c r="F1379" s="1" t="s">
        <v>4040</v>
      </c>
      <c r="G1379" s="1">
        <v>0</v>
      </c>
    </row>
    <row r="1380" spans="1:7" x14ac:dyDescent="0.25">
      <c r="A1380" s="1"/>
      <c r="B1380" s="1"/>
      <c r="C1380" s="1"/>
      <c r="D1380" s="1"/>
      <c r="E1380" s="1" t="s">
        <v>707</v>
      </c>
      <c r="F1380" s="1" t="s">
        <v>4039</v>
      </c>
      <c r="G1380" s="1">
        <v>3000</v>
      </c>
    </row>
    <row r="1381" spans="1:7" x14ac:dyDescent="0.25">
      <c r="A1381" s="1"/>
      <c r="B1381" s="1"/>
      <c r="C1381" s="1"/>
      <c r="D1381" s="1"/>
      <c r="E1381" s="1" t="s">
        <v>4038</v>
      </c>
      <c r="F1381" s="1" t="s">
        <v>4037</v>
      </c>
      <c r="G1381" s="1">
        <v>0</v>
      </c>
    </row>
    <row r="1382" spans="1:7" x14ac:dyDescent="0.25">
      <c r="A1382" s="1"/>
      <c r="B1382" s="1"/>
      <c r="C1382" s="1"/>
      <c r="D1382" s="1"/>
      <c r="E1382" s="1" t="s">
        <v>1996</v>
      </c>
      <c r="F1382" s="1" t="s">
        <v>4036</v>
      </c>
      <c r="G1382" s="1">
        <v>3934</v>
      </c>
    </row>
    <row r="1383" spans="1:7" x14ac:dyDescent="0.25">
      <c r="A1383" s="1"/>
      <c r="B1383" s="1"/>
      <c r="C1383" s="1"/>
      <c r="D1383" s="1"/>
      <c r="E1383" s="1" t="s">
        <v>4035</v>
      </c>
      <c r="F1383" s="1" t="s">
        <v>4034</v>
      </c>
      <c r="G1383" s="1">
        <v>0</v>
      </c>
    </row>
    <row r="1384" spans="1:7" x14ac:dyDescent="0.25">
      <c r="A1384" s="1"/>
      <c r="B1384" s="1"/>
      <c r="C1384" s="1"/>
      <c r="D1384" s="1"/>
      <c r="E1384" s="1" t="s">
        <v>715</v>
      </c>
      <c r="F1384" s="1" t="s">
        <v>4033</v>
      </c>
      <c r="G1384" s="1">
        <v>0</v>
      </c>
    </row>
    <row r="1385" spans="1:7" x14ac:dyDescent="0.25">
      <c r="A1385" s="1"/>
      <c r="B1385" s="1"/>
      <c r="C1385" s="1"/>
      <c r="D1385" s="1"/>
      <c r="E1385" s="1" t="s">
        <v>4032</v>
      </c>
      <c r="F1385" s="1" t="s">
        <v>4031</v>
      </c>
      <c r="G1385" s="1">
        <v>0</v>
      </c>
    </row>
    <row r="1386" spans="1:7" x14ac:dyDescent="0.25">
      <c r="A1386" s="1"/>
      <c r="B1386" s="1"/>
      <c r="C1386" s="1"/>
      <c r="D1386" s="1"/>
      <c r="E1386" s="1" t="s">
        <v>4030</v>
      </c>
      <c r="F1386" s="1" t="s">
        <v>4029</v>
      </c>
      <c r="G1386" s="1">
        <v>0</v>
      </c>
    </row>
    <row r="1387" spans="1:7" x14ac:dyDescent="0.25">
      <c r="A1387" s="1"/>
      <c r="B1387" s="1"/>
      <c r="C1387" s="1"/>
      <c r="D1387" s="1"/>
      <c r="E1387" s="1" t="s">
        <v>4028</v>
      </c>
      <c r="F1387" s="1" t="s">
        <v>4027</v>
      </c>
      <c r="G1387" s="1">
        <v>0</v>
      </c>
    </row>
    <row r="1388" spans="1:7" x14ac:dyDescent="0.25">
      <c r="A1388" s="1"/>
      <c r="B1388" s="1"/>
      <c r="C1388" s="1"/>
      <c r="D1388" s="1"/>
      <c r="E1388" s="1" t="s">
        <v>4026</v>
      </c>
      <c r="F1388" s="1" t="s">
        <v>4025</v>
      </c>
      <c r="G1388" s="1">
        <v>0</v>
      </c>
    </row>
    <row r="1389" spans="1:7" x14ac:dyDescent="0.25">
      <c r="A1389" s="1"/>
      <c r="B1389" s="1"/>
      <c r="C1389" s="1"/>
      <c r="D1389" s="1"/>
      <c r="E1389" s="1" t="s">
        <v>4024</v>
      </c>
      <c r="F1389" s="1" t="s">
        <v>4023</v>
      </c>
      <c r="G1389" s="1">
        <v>0</v>
      </c>
    </row>
    <row r="1390" spans="1:7" x14ac:dyDescent="0.25">
      <c r="A1390" s="1"/>
      <c r="B1390" s="1"/>
      <c r="C1390" s="1"/>
      <c r="D1390" s="1"/>
      <c r="E1390" s="1" t="s">
        <v>4022</v>
      </c>
      <c r="F1390" s="1" t="s">
        <v>4021</v>
      </c>
      <c r="G1390" s="1">
        <v>0</v>
      </c>
    </row>
    <row r="1391" spans="1:7" x14ac:dyDescent="0.25">
      <c r="A1391" s="1"/>
      <c r="B1391" s="1"/>
      <c r="C1391" s="1"/>
      <c r="D1391" s="1"/>
      <c r="E1391" s="1" t="s">
        <v>1091</v>
      </c>
      <c r="F1391" s="1" t="s">
        <v>4020</v>
      </c>
      <c r="G1391" s="1">
        <v>0</v>
      </c>
    </row>
    <row r="1392" spans="1:7" x14ac:dyDescent="0.25">
      <c r="A1392" s="1"/>
      <c r="B1392" s="1"/>
      <c r="C1392" s="1"/>
      <c r="D1392" s="1"/>
      <c r="E1392" s="1" t="s">
        <v>707</v>
      </c>
      <c r="F1392" s="1" t="s">
        <v>4019</v>
      </c>
      <c r="G1392" s="1">
        <v>0</v>
      </c>
    </row>
    <row r="1393" spans="1:7" x14ac:dyDescent="0.25">
      <c r="A1393" s="1"/>
      <c r="B1393" s="1"/>
      <c r="C1393" s="1"/>
      <c r="D1393" s="1"/>
      <c r="E1393" s="1" t="s">
        <v>3973</v>
      </c>
      <c r="F1393" s="1" t="s">
        <v>4018</v>
      </c>
      <c r="G1393" s="1">
        <v>0</v>
      </c>
    </row>
    <row r="1394" spans="1:7" x14ac:dyDescent="0.25">
      <c r="A1394" s="1"/>
      <c r="B1394" s="1"/>
      <c r="C1394" s="1"/>
      <c r="D1394" s="1"/>
      <c r="E1394" s="1" t="s">
        <v>3973</v>
      </c>
      <c r="F1394" s="1" t="s">
        <v>4017</v>
      </c>
      <c r="G1394" s="1">
        <v>0</v>
      </c>
    </row>
    <row r="1395" spans="1:7" x14ac:dyDescent="0.25">
      <c r="A1395" s="1"/>
      <c r="B1395" s="1"/>
      <c r="C1395" s="1"/>
      <c r="D1395" s="1"/>
      <c r="E1395" s="1" t="s">
        <v>3973</v>
      </c>
      <c r="F1395" s="1" t="s">
        <v>4016</v>
      </c>
      <c r="G1395" s="1">
        <v>0</v>
      </c>
    </row>
    <row r="1396" spans="1:7" x14ac:dyDescent="0.25">
      <c r="A1396" s="1"/>
      <c r="B1396" s="1"/>
      <c r="C1396" s="1"/>
      <c r="D1396" s="1"/>
      <c r="E1396" s="1" t="s">
        <v>3973</v>
      </c>
      <c r="F1396" s="1" t="s">
        <v>4015</v>
      </c>
      <c r="G1396" s="1">
        <v>0</v>
      </c>
    </row>
    <row r="1397" spans="1:7" x14ac:dyDescent="0.25">
      <c r="A1397" s="1"/>
      <c r="B1397" s="1"/>
      <c r="C1397" s="1"/>
      <c r="D1397" s="1"/>
      <c r="E1397" s="1" t="s">
        <v>3973</v>
      </c>
      <c r="F1397" s="1" t="s">
        <v>4014</v>
      </c>
      <c r="G1397" s="1">
        <v>0</v>
      </c>
    </row>
    <row r="1398" spans="1:7" x14ac:dyDescent="0.25">
      <c r="A1398" s="1"/>
      <c r="B1398" s="1"/>
      <c r="C1398" s="1"/>
      <c r="D1398" s="1"/>
      <c r="E1398" s="1" t="s">
        <v>3973</v>
      </c>
      <c r="F1398" s="1" t="s">
        <v>4013</v>
      </c>
      <c r="G1398" s="1">
        <v>0</v>
      </c>
    </row>
    <row r="1399" spans="1:7" x14ac:dyDescent="0.25">
      <c r="A1399" s="1"/>
      <c r="B1399" s="1"/>
      <c r="C1399" s="1"/>
      <c r="D1399" s="1"/>
      <c r="E1399" s="1" t="s">
        <v>3973</v>
      </c>
      <c r="F1399" s="1" t="s">
        <v>4012</v>
      </c>
      <c r="G1399" s="1">
        <v>0</v>
      </c>
    </row>
    <row r="1400" spans="1:7" x14ac:dyDescent="0.25">
      <c r="A1400" s="1"/>
      <c r="B1400" s="1"/>
      <c r="C1400" s="1"/>
      <c r="D1400" s="1"/>
      <c r="E1400" s="1" t="s">
        <v>3973</v>
      </c>
      <c r="F1400" s="1" t="s">
        <v>4011</v>
      </c>
      <c r="G1400" s="1">
        <v>0</v>
      </c>
    </row>
    <row r="1401" spans="1:7" x14ac:dyDescent="0.25">
      <c r="A1401" s="1"/>
      <c r="B1401" s="1"/>
      <c r="C1401" s="1"/>
      <c r="D1401" s="1"/>
      <c r="E1401" s="1" t="s">
        <v>3973</v>
      </c>
      <c r="F1401" s="1" t="s">
        <v>4010</v>
      </c>
      <c r="G1401" s="1"/>
    </row>
    <row r="1402" spans="1:7" x14ac:dyDescent="0.25">
      <c r="A1402" s="1"/>
      <c r="B1402" s="1"/>
      <c r="C1402" s="1"/>
      <c r="D1402" s="1"/>
      <c r="E1402" s="1" t="s">
        <v>3973</v>
      </c>
      <c r="F1402" s="1" t="s">
        <v>4009</v>
      </c>
      <c r="G1402" s="1">
        <v>0</v>
      </c>
    </row>
    <row r="1403" spans="1:7" x14ac:dyDescent="0.25">
      <c r="A1403" s="1"/>
      <c r="B1403" s="1"/>
      <c r="C1403" s="1"/>
      <c r="D1403" s="1"/>
      <c r="E1403" s="1" t="s">
        <v>3973</v>
      </c>
      <c r="F1403" s="1" t="s">
        <v>4008</v>
      </c>
      <c r="G1403" s="1">
        <v>0</v>
      </c>
    </row>
    <row r="1404" spans="1:7" x14ac:dyDescent="0.25">
      <c r="A1404" s="1"/>
      <c r="B1404" s="1"/>
      <c r="C1404" s="1"/>
      <c r="D1404" s="1"/>
      <c r="E1404" s="1" t="s">
        <v>3973</v>
      </c>
      <c r="F1404" s="1" t="s">
        <v>4007</v>
      </c>
      <c r="G1404" s="1">
        <v>0</v>
      </c>
    </row>
    <row r="1405" spans="1:7" x14ac:dyDescent="0.25">
      <c r="A1405" s="1"/>
      <c r="B1405" s="1"/>
      <c r="C1405" s="1"/>
      <c r="D1405" s="1"/>
      <c r="E1405" s="1" t="s">
        <v>3973</v>
      </c>
      <c r="F1405" s="1" t="s">
        <v>4006</v>
      </c>
      <c r="G1405" s="1">
        <v>0</v>
      </c>
    </row>
    <row r="1406" spans="1:7" x14ac:dyDescent="0.25">
      <c r="A1406" s="1"/>
      <c r="B1406" s="1"/>
      <c r="C1406" s="1"/>
      <c r="D1406" s="1"/>
      <c r="E1406" s="1" t="s">
        <v>3973</v>
      </c>
      <c r="F1406" s="1" t="s">
        <v>4005</v>
      </c>
      <c r="G1406" s="1">
        <v>0</v>
      </c>
    </row>
    <row r="1407" spans="1:7" x14ac:dyDescent="0.25">
      <c r="A1407" s="1"/>
      <c r="B1407" s="1"/>
      <c r="C1407" s="1"/>
      <c r="D1407" s="1"/>
      <c r="E1407" s="1" t="s">
        <v>3973</v>
      </c>
      <c r="F1407" s="1" t="s">
        <v>4004</v>
      </c>
      <c r="G1407" s="1">
        <v>0</v>
      </c>
    </row>
    <row r="1408" spans="1:7" x14ac:dyDescent="0.25">
      <c r="A1408" s="1"/>
      <c r="B1408" s="1"/>
      <c r="C1408" s="1"/>
      <c r="D1408" s="1"/>
      <c r="E1408" s="1" t="s">
        <v>3973</v>
      </c>
      <c r="F1408" s="1" t="s">
        <v>4003</v>
      </c>
      <c r="G1408" s="1">
        <v>0</v>
      </c>
    </row>
    <row r="1409" spans="1:7" x14ac:dyDescent="0.25">
      <c r="A1409" s="1"/>
      <c r="B1409" s="1"/>
      <c r="C1409" s="1"/>
      <c r="D1409" s="1"/>
      <c r="E1409" s="1" t="s">
        <v>3973</v>
      </c>
      <c r="F1409" s="1" t="s">
        <v>4002</v>
      </c>
      <c r="G1409" s="1">
        <v>0</v>
      </c>
    </row>
    <row r="1410" spans="1:7" x14ac:dyDescent="0.25">
      <c r="A1410" s="1"/>
      <c r="B1410" s="1"/>
      <c r="C1410" s="1"/>
      <c r="D1410" s="1"/>
      <c r="E1410" s="1" t="s">
        <v>3973</v>
      </c>
      <c r="F1410" s="1" t="s">
        <v>4001</v>
      </c>
      <c r="G1410" s="1">
        <v>0</v>
      </c>
    </row>
    <row r="1411" spans="1:7" x14ac:dyDescent="0.25">
      <c r="A1411" s="1"/>
      <c r="B1411" s="1"/>
      <c r="C1411" s="1"/>
      <c r="D1411" s="1"/>
      <c r="E1411" s="1" t="s">
        <v>3973</v>
      </c>
      <c r="F1411" s="1" t="s">
        <v>4000</v>
      </c>
      <c r="G1411" s="1">
        <v>0</v>
      </c>
    </row>
    <row r="1412" spans="1:7" x14ac:dyDescent="0.25">
      <c r="A1412" s="1"/>
      <c r="B1412" s="1"/>
      <c r="C1412" s="1"/>
      <c r="D1412" s="1"/>
      <c r="E1412" s="1" t="s">
        <v>3973</v>
      </c>
      <c r="F1412" s="1" t="s">
        <v>3999</v>
      </c>
      <c r="G1412" s="1">
        <v>0</v>
      </c>
    </row>
    <row r="1413" spans="1:7" x14ac:dyDescent="0.25">
      <c r="A1413" s="1"/>
      <c r="B1413" s="1"/>
      <c r="C1413" s="1"/>
      <c r="D1413" s="1"/>
      <c r="E1413" s="1" t="s">
        <v>3973</v>
      </c>
      <c r="F1413" s="1" t="s">
        <v>3998</v>
      </c>
      <c r="G1413" s="1">
        <v>0</v>
      </c>
    </row>
    <row r="1414" spans="1:7" x14ac:dyDescent="0.25">
      <c r="A1414" s="1"/>
      <c r="B1414" s="1"/>
      <c r="C1414" s="1"/>
      <c r="D1414" s="1"/>
      <c r="E1414" s="1" t="s">
        <v>3973</v>
      </c>
      <c r="F1414" s="1" t="s">
        <v>3997</v>
      </c>
      <c r="G1414" s="1">
        <v>0</v>
      </c>
    </row>
    <row r="1415" spans="1:7" x14ac:dyDescent="0.25">
      <c r="A1415" s="1"/>
      <c r="B1415" s="1"/>
      <c r="C1415" s="1"/>
      <c r="D1415" s="1"/>
      <c r="E1415" s="1" t="s">
        <v>3973</v>
      </c>
      <c r="F1415" s="1" t="s">
        <v>3996</v>
      </c>
      <c r="G1415" s="1">
        <v>0</v>
      </c>
    </row>
    <row r="1416" spans="1:7" x14ac:dyDescent="0.25">
      <c r="A1416" s="1"/>
      <c r="B1416" s="1"/>
      <c r="C1416" s="1"/>
      <c r="D1416" s="1"/>
      <c r="E1416" s="1" t="s">
        <v>3973</v>
      </c>
      <c r="F1416" s="1" t="s">
        <v>3995</v>
      </c>
      <c r="G1416" s="1">
        <v>0</v>
      </c>
    </row>
    <row r="1417" spans="1:7" x14ac:dyDescent="0.25">
      <c r="A1417" s="1"/>
      <c r="B1417" s="1"/>
      <c r="C1417" s="1"/>
      <c r="D1417" s="1"/>
      <c r="E1417" s="1" t="s">
        <v>3973</v>
      </c>
      <c r="F1417" s="1" t="s">
        <v>3994</v>
      </c>
      <c r="G1417" s="1">
        <v>0</v>
      </c>
    </row>
    <row r="1418" spans="1:7" x14ac:dyDescent="0.25">
      <c r="A1418" s="1"/>
      <c r="B1418" s="1"/>
      <c r="C1418" s="1"/>
      <c r="D1418" s="1"/>
      <c r="E1418" s="1" t="s">
        <v>3973</v>
      </c>
      <c r="F1418" s="1" t="s">
        <v>3993</v>
      </c>
      <c r="G1418" s="1">
        <v>0</v>
      </c>
    </row>
    <row r="1419" spans="1:7" x14ac:dyDescent="0.25">
      <c r="A1419" s="1"/>
      <c r="B1419" s="1"/>
      <c r="C1419" s="1"/>
      <c r="D1419" s="1"/>
      <c r="E1419" s="1" t="s">
        <v>3973</v>
      </c>
      <c r="F1419" s="1" t="s">
        <v>3992</v>
      </c>
      <c r="G1419" s="1">
        <v>0</v>
      </c>
    </row>
    <row r="1420" spans="1:7" x14ac:dyDescent="0.25">
      <c r="A1420" s="1"/>
      <c r="B1420" s="1"/>
      <c r="C1420" s="1"/>
      <c r="D1420" s="1"/>
      <c r="E1420" s="1" t="s">
        <v>3973</v>
      </c>
      <c r="F1420" s="1" t="s">
        <v>3991</v>
      </c>
      <c r="G1420" s="1">
        <v>0</v>
      </c>
    </row>
    <row r="1421" spans="1:7" x14ac:dyDescent="0.25">
      <c r="A1421" s="1"/>
      <c r="B1421" s="1"/>
      <c r="C1421" s="1"/>
      <c r="D1421" s="1"/>
      <c r="E1421" s="1" t="s">
        <v>3973</v>
      </c>
      <c r="F1421" s="1" t="s">
        <v>3990</v>
      </c>
      <c r="G1421" s="1">
        <v>0</v>
      </c>
    </row>
    <row r="1422" spans="1:7" x14ac:dyDescent="0.25">
      <c r="A1422" s="1"/>
      <c r="B1422" s="1"/>
      <c r="C1422" s="1"/>
      <c r="D1422" s="1"/>
      <c r="E1422" s="1" t="s">
        <v>3973</v>
      </c>
      <c r="F1422" s="1" t="s">
        <v>3989</v>
      </c>
      <c r="G1422" s="1">
        <v>0</v>
      </c>
    </row>
    <row r="1423" spans="1:7" x14ac:dyDescent="0.25">
      <c r="A1423" s="1"/>
      <c r="B1423" s="1"/>
      <c r="C1423" s="1"/>
      <c r="D1423" s="1"/>
      <c r="E1423" s="1" t="s">
        <v>3973</v>
      </c>
      <c r="F1423" s="1" t="s">
        <v>3988</v>
      </c>
      <c r="G1423" s="1">
        <v>0</v>
      </c>
    </row>
    <row r="1424" spans="1:7" x14ac:dyDescent="0.25">
      <c r="A1424" s="1"/>
      <c r="B1424" s="1"/>
      <c r="C1424" s="1"/>
      <c r="D1424" s="1"/>
      <c r="E1424" s="1" t="s">
        <v>3973</v>
      </c>
      <c r="F1424" s="1" t="s">
        <v>3987</v>
      </c>
      <c r="G1424" s="1">
        <v>0</v>
      </c>
    </row>
    <row r="1425" spans="1:7" x14ac:dyDescent="0.25">
      <c r="A1425" s="1"/>
      <c r="B1425" s="1"/>
      <c r="C1425" s="1"/>
      <c r="D1425" s="1"/>
      <c r="E1425" s="1" t="s">
        <v>3973</v>
      </c>
      <c r="F1425" s="1" t="s">
        <v>3986</v>
      </c>
      <c r="G1425" s="1">
        <v>0</v>
      </c>
    </row>
    <row r="1426" spans="1:7" x14ac:dyDescent="0.25">
      <c r="A1426" s="1"/>
      <c r="B1426" s="1"/>
      <c r="C1426" s="1"/>
      <c r="D1426" s="1"/>
      <c r="E1426" s="1" t="s">
        <v>3973</v>
      </c>
      <c r="F1426" s="1" t="s">
        <v>3985</v>
      </c>
      <c r="G1426" s="1">
        <v>0</v>
      </c>
    </row>
    <row r="1427" spans="1:7" x14ac:dyDescent="0.25">
      <c r="A1427" s="1"/>
      <c r="B1427" s="1"/>
      <c r="C1427" s="1"/>
      <c r="D1427" s="1"/>
      <c r="E1427" s="1" t="s">
        <v>3973</v>
      </c>
      <c r="F1427" s="1" t="s">
        <v>3984</v>
      </c>
      <c r="G1427" s="1">
        <v>0</v>
      </c>
    </row>
    <row r="1428" spans="1:7" x14ac:dyDescent="0.25">
      <c r="A1428" s="1"/>
      <c r="B1428" s="1"/>
      <c r="C1428" s="1"/>
      <c r="D1428" s="1"/>
      <c r="E1428" s="1" t="s">
        <v>3973</v>
      </c>
      <c r="F1428" s="1" t="s">
        <v>3983</v>
      </c>
      <c r="G1428" s="1">
        <v>0</v>
      </c>
    </row>
    <row r="1429" spans="1:7" x14ac:dyDescent="0.25">
      <c r="A1429" s="1"/>
      <c r="B1429" s="1"/>
      <c r="C1429" s="1"/>
      <c r="D1429" s="1"/>
      <c r="E1429" s="1" t="s">
        <v>3973</v>
      </c>
      <c r="F1429" s="1" t="s">
        <v>3982</v>
      </c>
      <c r="G1429" s="1">
        <v>0</v>
      </c>
    </row>
    <row r="1430" spans="1:7" x14ac:dyDescent="0.25">
      <c r="A1430" s="1"/>
      <c r="B1430" s="1"/>
      <c r="C1430" s="1"/>
      <c r="D1430" s="1"/>
      <c r="E1430" s="1" t="s">
        <v>3973</v>
      </c>
      <c r="F1430" s="1" t="s">
        <v>3981</v>
      </c>
      <c r="G1430" s="1">
        <v>0</v>
      </c>
    </row>
    <row r="1431" spans="1:7" x14ac:dyDescent="0.25">
      <c r="A1431" s="1"/>
      <c r="B1431" s="1"/>
      <c r="C1431" s="1"/>
      <c r="D1431" s="1"/>
      <c r="E1431" s="1" t="s">
        <v>3973</v>
      </c>
      <c r="F1431" s="1" t="s">
        <v>3980</v>
      </c>
      <c r="G1431" s="1">
        <v>0</v>
      </c>
    </row>
    <row r="1432" spans="1:7" x14ac:dyDescent="0.25">
      <c r="A1432" s="1"/>
      <c r="B1432" s="1"/>
      <c r="C1432" s="1"/>
      <c r="D1432" s="1"/>
      <c r="E1432" s="1" t="s">
        <v>3973</v>
      </c>
      <c r="F1432" s="1" t="s">
        <v>3979</v>
      </c>
      <c r="G1432" s="1">
        <v>0</v>
      </c>
    </row>
    <row r="1433" spans="1:7" x14ac:dyDescent="0.25">
      <c r="A1433" s="1"/>
      <c r="B1433" s="1"/>
      <c r="C1433" s="1"/>
      <c r="D1433" s="1"/>
      <c r="E1433" s="1" t="s">
        <v>3973</v>
      </c>
      <c r="F1433" s="1" t="s">
        <v>3978</v>
      </c>
      <c r="G1433" s="1"/>
    </row>
    <row r="1434" spans="1:7" x14ac:dyDescent="0.25">
      <c r="A1434" s="1"/>
      <c r="B1434" s="1"/>
      <c r="C1434" s="1"/>
      <c r="D1434" s="1"/>
      <c r="E1434" s="1" t="s">
        <v>3973</v>
      </c>
      <c r="F1434" s="1" t="s">
        <v>3977</v>
      </c>
      <c r="G1434" s="1">
        <v>0</v>
      </c>
    </row>
    <row r="1435" spans="1:7" x14ac:dyDescent="0.25">
      <c r="A1435" s="1"/>
      <c r="B1435" s="1"/>
      <c r="C1435" s="1"/>
      <c r="D1435" s="1"/>
      <c r="E1435" s="1" t="s">
        <v>3973</v>
      </c>
      <c r="F1435" s="1" t="s">
        <v>3976</v>
      </c>
      <c r="G1435" s="1">
        <v>0</v>
      </c>
    </row>
    <row r="1436" spans="1:7" x14ac:dyDescent="0.25">
      <c r="A1436" s="1"/>
      <c r="B1436" s="1"/>
      <c r="C1436" s="1"/>
      <c r="D1436" s="1"/>
      <c r="E1436" s="1" t="s">
        <v>3973</v>
      </c>
      <c r="F1436" s="1" t="s">
        <v>3975</v>
      </c>
      <c r="G1436" s="1">
        <v>0</v>
      </c>
    </row>
    <row r="1437" spans="1:7" x14ac:dyDescent="0.25">
      <c r="A1437" s="1"/>
      <c r="B1437" s="1"/>
      <c r="C1437" s="1"/>
      <c r="D1437" s="1"/>
      <c r="E1437" s="1" t="s">
        <v>3973</v>
      </c>
      <c r="F1437" s="1" t="s">
        <v>3974</v>
      </c>
      <c r="G1437" s="1"/>
    </row>
    <row r="1438" spans="1:7" x14ac:dyDescent="0.25">
      <c r="A1438" s="1"/>
      <c r="B1438" s="1"/>
      <c r="C1438" s="1"/>
      <c r="D1438" s="1"/>
      <c r="E1438" s="1" t="s">
        <v>3973</v>
      </c>
      <c r="F1438" s="1" t="s">
        <v>3972</v>
      </c>
      <c r="G1438" s="1">
        <v>0</v>
      </c>
    </row>
    <row r="1439" spans="1:7" x14ac:dyDescent="0.25">
      <c r="A1439" s="1"/>
      <c r="B1439" s="1"/>
      <c r="C1439" s="1"/>
      <c r="D1439" s="1" t="s">
        <v>532</v>
      </c>
      <c r="E1439" s="1"/>
      <c r="F1439" s="1"/>
      <c r="G1439" s="1">
        <v>713534</v>
      </c>
    </row>
    <row r="1440" spans="1:7" x14ac:dyDescent="0.25">
      <c r="A1440" s="1"/>
      <c r="B1440" s="1"/>
      <c r="C1440" s="1"/>
      <c r="D1440" s="1"/>
      <c r="E1440" s="1"/>
      <c r="F1440" s="1"/>
      <c r="G1440" s="1"/>
    </row>
    <row r="1441" spans="1:7" x14ac:dyDescent="0.25">
      <c r="A1441" s="1"/>
      <c r="B1441" s="1"/>
      <c r="C1441" s="1"/>
      <c r="D1441" s="1" t="s">
        <v>533</v>
      </c>
      <c r="E1441" s="1"/>
      <c r="F1441" s="1"/>
      <c r="G1441" s="1"/>
    </row>
    <row r="1442" spans="1:7" x14ac:dyDescent="0.25">
      <c r="A1442" s="1"/>
      <c r="B1442" s="1"/>
      <c r="C1442" s="1"/>
      <c r="D1442" s="1"/>
      <c r="E1442" s="1" t="s">
        <v>534</v>
      </c>
      <c r="F1442" s="1" t="s">
        <v>3971</v>
      </c>
      <c r="G1442" s="1">
        <v>0</v>
      </c>
    </row>
    <row r="1443" spans="1:7" x14ac:dyDescent="0.25">
      <c r="A1443" s="1"/>
      <c r="B1443" s="1"/>
      <c r="C1443" s="1"/>
      <c r="D1443" s="1"/>
      <c r="E1443" s="1" t="s">
        <v>763</v>
      </c>
      <c r="F1443" s="1" t="s">
        <v>3970</v>
      </c>
      <c r="G1443" s="1">
        <v>0</v>
      </c>
    </row>
    <row r="1444" spans="1:7" x14ac:dyDescent="0.25">
      <c r="A1444" s="1"/>
      <c r="B1444" s="1"/>
      <c r="C1444" s="1"/>
      <c r="D1444" s="1"/>
      <c r="E1444" s="1" t="s">
        <v>767</v>
      </c>
      <c r="F1444" s="1" t="s">
        <v>3969</v>
      </c>
      <c r="G1444" s="1">
        <v>0</v>
      </c>
    </row>
    <row r="1445" spans="1:7" x14ac:dyDescent="0.25">
      <c r="A1445" s="1"/>
      <c r="B1445" s="1"/>
      <c r="C1445" s="1"/>
      <c r="D1445" s="1"/>
      <c r="E1445" s="1" t="s">
        <v>534</v>
      </c>
      <c r="F1445" s="1" t="s">
        <v>3968</v>
      </c>
      <c r="G1445" s="1">
        <v>0</v>
      </c>
    </row>
    <row r="1446" spans="1:7" x14ac:dyDescent="0.25">
      <c r="A1446" s="1"/>
      <c r="B1446" s="1"/>
      <c r="C1446" s="1"/>
      <c r="D1446" s="1"/>
      <c r="E1446" s="1" t="s">
        <v>3967</v>
      </c>
      <c r="F1446" s="1" t="s">
        <v>3966</v>
      </c>
      <c r="G1446" s="1">
        <v>0</v>
      </c>
    </row>
    <row r="1447" spans="1:7" x14ac:dyDescent="0.25">
      <c r="A1447" s="1"/>
      <c r="B1447" s="1"/>
      <c r="C1447" s="1"/>
      <c r="D1447" s="1"/>
      <c r="E1447" s="1" t="s">
        <v>763</v>
      </c>
      <c r="F1447" s="1" t="s">
        <v>3965</v>
      </c>
      <c r="G1447" s="1">
        <v>0</v>
      </c>
    </row>
    <row r="1448" spans="1:7" x14ac:dyDescent="0.25">
      <c r="A1448" s="1"/>
      <c r="B1448" s="1"/>
      <c r="C1448" s="1"/>
      <c r="D1448" s="1"/>
      <c r="E1448" s="1" t="s">
        <v>767</v>
      </c>
      <c r="F1448" s="1" t="s">
        <v>3964</v>
      </c>
      <c r="G1448" s="1">
        <v>0</v>
      </c>
    </row>
    <row r="1449" spans="1:7" x14ac:dyDescent="0.25">
      <c r="A1449" s="1"/>
      <c r="B1449" s="1"/>
      <c r="C1449" s="1"/>
      <c r="D1449" s="1"/>
      <c r="E1449" s="1" t="s">
        <v>534</v>
      </c>
      <c r="F1449" s="1" t="s">
        <v>3963</v>
      </c>
      <c r="G1449" s="1">
        <v>0</v>
      </c>
    </row>
    <row r="1450" spans="1:7" x14ac:dyDescent="0.25">
      <c r="A1450" s="1"/>
      <c r="B1450" s="1"/>
      <c r="C1450" s="1"/>
      <c r="D1450" s="1"/>
      <c r="E1450" s="1" t="s">
        <v>763</v>
      </c>
      <c r="F1450" s="1" t="s">
        <v>3962</v>
      </c>
      <c r="G1450" s="1">
        <v>0</v>
      </c>
    </row>
    <row r="1451" spans="1:7" x14ac:dyDescent="0.25">
      <c r="A1451" s="1"/>
      <c r="B1451" s="1"/>
      <c r="C1451" s="1"/>
      <c r="D1451" s="1"/>
      <c r="E1451" s="1" t="s">
        <v>534</v>
      </c>
      <c r="F1451" s="1" t="s">
        <v>3961</v>
      </c>
      <c r="G1451" s="1">
        <v>0</v>
      </c>
    </row>
    <row r="1452" spans="1:7" x14ac:dyDescent="0.25">
      <c r="A1452" s="1"/>
      <c r="B1452" s="1"/>
      <c r="C1452" s="1"/>
      <c r="D1452" s="1"/>
      <c r="E1452" s="1" t="s">
        <v>534</v>
      </c>
      <c r="F1452" s="1" t="s">
        <v>3960</v>
      </c>
      <c r="G1452" s="1">
        <v>0</v>
      </c>
    </row>
    <row r="1453" spans="1:7" x14ac:dyDescent="0.25">
      <c r="A1453" s="1"/>
      <c r="B1453" s="1"/>
      <c r="C1453" s="1"/>
      <c r="D1453" s="1"/>
      <c r="E1453" s="1" t="s">
        <v>534</v>
      </c>
      <c r="F1453" s="1" t="s">
        <v>3959</v>
      </c>
      <c r="G1453" s="1">
        <v>0</v>
      </c>
    </row>
    <row r="1454" spans="1:7" x14ac:dyDescent="0.25">
      <c r="A1454" s="1"/>
      <c r="B1454" s="1"/>
      <c r="C1454" s="1"/>
      <c r="D1454" s="1"/>
      <c r="E1454" s="1" t="s">
        <v>534</v>
      </c>
      <c r="F1454" s="1" t="s">
        <v>3958</v>
      </c>
      <c r="G1454" s="1">
        <v>0</v>
      </c>
    </row>
    <row r="1455" spans="1:7" x14ac:dyDescent="0.25">
      <c r="A1455" s="1"/>
      <c r="B1455" s="1"/>
      <c r="C1455" s="1"/>
      <c r="D1455" s="1"/>
      <c r="E1455" s="1" t="s">
        <v>3952</v>
      </c>
      <c r="F1455" s="1" t="s">
        <v>3957</v>
      </c>
      <c r="G1455" s="1">
        <v>0</v>
      </c>
    </row>
    <row r="1456" spans="1:7" x14ac:dyDescent="0.25">
      <c r="A1456" s="1"/>
      <c r="B1456" s="1"/>
      <c r="C1456" s="1"/>
      <c r="D1456" s="1"/>
      <c r="E1456" s="1" t="s">
        <v>3956</v>
      </c>
      <c r="F1456" s="1" t="s">
        <v>3955</v>
      </c>
      <c r="G1456" s="1">
        <v>0</v>
      </c>
    </row>
    <row r="1457" spans="1:7" x14ac:dyDescent="0.25">
      <c r="A1457" s="1"/>
      <c r="B1457" s="1"/>
      <c r="C1457" s="1"/>
      <c r="D1457" s="1"/>
      <c r="E1457" s="1" t="s">
        <v>534</v>
      </c>
      <c r="F1457" s="1" t="s">
        <v>3954</v>
      </c>
      <c r="G1457" s="1">
        <v>0</v>
      </c>
    </row>
    <row r="1458" spans="1:7" x14ac:dyDescent="0.25">
      <c r="A1458" s="1"/>
      <c r="B1458" s="1"/>
      <c r="C1458" s="1"/>
      <c r="D1458" s="1"/>
      <c r="E1458" s="1" t="s">
        <v>534</v>
      </c>
      <c r="F1458" s="1" t="s">
        <v>3953</v>
      </c>
      <c r="G1458" s="1">
        <v>0</v>
      </c>
    </row>
    <row r="1459" spans="1:7" x14ac:dyDescent="0.25">
      <c r="A1459" s="1"/>
      <c r="B1459" s="1"/>
      <c r="C1459" s="1"/>
      <c r="D1459" s="1"/>
      <c r="E1459" s="1" t="s">
        <v>3952</v>
      </c>
      <c r="F1459" s="1" t="s">
        <v>3951</v>
      </c>
      <c r="G1459" s="1">
        <v>0</v>
      </c>
    </row>
    <row r="1460" spans="1:7" x14ac:dyDescent="0.25">
      <c r="A1460" s="1"/>
      <c r="B1460" s="1"/>
      <c r="C1460" s="1"/>
      <c r="D1460" s="1"/>
      <c r="E1460" s="1" t="s">
        <v>3950</v>
      </c>
      <c r="F1460" s="1" t="s">
        <v>3949</v>
      </c>
      <c r="G1460" s="1">
        <v>0</v>
      </c>
    </row>
    <row r="1461" spans="1:7" x14ac:dyDescent="0.25">
      <c r="A1461" s="1"/>
      <c r="B1461" s="1"/>
      <c r="C1461" s="1"/>
      <c r="D1461" s="1"/>
      <c r="E1461" s="1" t="s">
        <v>534</v>
      </c>
      <c r="F1461" s="1" t="s">
        <v>3948</v>
      </c>
      <c r="G1461" s="1"/>
    </row>
    <row r="1462" spans="1:7" x14ac:dyDescent="0.25">
      <c r="A1462" s="1"/>
      <c r="B1462" s="1"/>
      <c r="C1462" s="1"/>
      <c r="D1462" s="1"/>
      <c r="E1462" s="1" t="s">
        <v>534</v>
      </c>
      <c r="F1462" s="1" t="s">
        <v>3947</v>
      </c>
      <c r="G1462" s="1">
        <v>0</v>
      </c>
    </row>
    <row r="1463" spans="1:7" x14ac:dyDescent="0.25">
      <c r="A1463" s="1"/>
      <c r="B1463" s="1"/>
      <c r="C1463" s="1"/>
      <c r="D1463" s="1"/>
      <c r="E1463" s="1" t="s">
        <v>534</v>
      </c>
      <c r="F1463" s="1" t="s">
        <v>3946</v>
      </c>
      <c r="G1463" s="1">
        <v>0</v>
      </c>
    </row>
    <row r="1464" spans="1:7" x14ac:dyDescent="0.25">
      <c r="A1464" s="1"/>
      <c r="B1464" s="1"/>
      <c r="C1464" s="1"/>
      <c r="D1464" s="1"/>
      <c r="E1464" s="1" t="s">
        <v>534</v>
      </c>
      <c r="F1464" s="1" t="s">
        <v>3945</v>
      </c>
      <c r="G1464" s="1"/>
    </row>
    <row r="1465" spans="1:7" x14ac:dyDescent="0.25">
      <c r="A1465" s="1"/>
      <c r="B1465" s="1"/>
      <c r="C1465" s="1"/>
      <c r="D1465" s="1"/>
      <c r="E1465" s="1" t="s">
        <v>534</v>
      </c>
      <c r="F1465" s="1" t="s">
        <v>3944</v>
      </c>
      <c r="G1465" s="1">
        <v>0</v>
      </c>
    </row>
    <row r="1466" spans="1:7" x14ac:dyDescent="0.25">
      <c r="A1466" s="1"/>
      <c r="B1466" s="1"/>
      <c r="C1466" s="1"/>
      <c r="D1466" s="1"/>
      <c r="E1466" s="1" t="s">
        <v>534</v>
      </c>
      <c r="F1466" s="1" t="s">
        <v>3943</v>
      </c>
      <c r="G1466" s="1">
        <v>0</v>
      </c>
    </row>
    <row r="1467" spans="1:7" x14ac:dyDescent="0.25">
      <c r="A1467" s="1"/>
      <c r="B1467" s="1"/>
      <c r="C1467" s="1"/>
      <c r="D1467" s="1"/>
      <c r="E1467" s="1" t="s">
        <v>534</v>
      </c>
      <c r="F1467" s="1" t="s">
        <v>3942</v>
      </c>
      <c r="G1467" s="1">
        <v>0</v>
      </c>
    </row>
    <row r="1468" spans="1:7" x14ac:dyDescent="0.25">
      <c r="A1468" s="1"/>
      <c r="B1468" s="1"/>
      <c r="C1468" s="1"/>
      <c r="D1468" s="1"/>
      <c r="E1468" s="1" t="s">
        <v>534</v>
      </c>
      <c r="F1468" s="1" t="s">
        <v>3941</v>
      </c>
      <c r="G1468" s="1">
        <v>0</v>
      </c>
    </row>
    <row r="1469" spans="1:7" x14ac:dyDescent="0.25">
      <c r="A1469" s="1"/>
      <c r="B1469" s="1"/>
      <c r="C1469" s="1"/>
      <c r="D1469" s="1"/>
      <c r="E1469" s="1" t="s">
        <v>534</v>
      </c>
      <c r="F1469" s="1" t="s">
        <v>3940</v>
      </c>
      <c r="G1469" s="1">
        <v>0</v>
      </c>
    </row>
    <row r="1470" spans="1:7" x14ac:dyDescent="0.25">
      <c r="A1470" s="1"/>
      <c r="B1470" s="1"/>
      <c r="C1470" s="1"/>
      <c r="D1470" s="1"/>
      <c r="E1470" s="1" t="s">
        <v>534</v>
      </c>
      <c r="F1470" s="1" t="s">
        <v>3939</v>
      </c>
      <c r="G1470" s="1">
        <v>0</v>
      </c>
    </row>
    <row r="1471" spans="1:7" x14ac:dyDescent="0.25">
      <c r="A1471" s="1"/>
      <c r="B1471" s="1"/>
      <c r="C1471" s="1"/>
      <c r="D1471" s="1"/>
      <c r="E1471" s="1" t="s">
        <v>534</v>
      </c>
      <c r="F1471" s="1" t="s">
        <v>3938</v>
      </c>
      <c r="G1471" s="1">
        <v>0</v>
      </c>
    </row>
    <row r="1472" spans="1:7" x14ac:dyDescent="0.25">
      <c r="A1472" s="1"/>
      <c r="B1472" s="1"/>
      <c r="C1472" s="1"/>
      <c r="D1472" s="1"/>
      <c r="E1472" s="1" t="s">
        <v>534</v>
      </c>
      <c r="F1472" s="1" t="s">
        <v>3937</v>
      </c>
      <c r="G1472" s="1">
        <v>0</v>
      </c>
    </row>
    <row r="1473" spans="1:7" x14ac:dyDescent="0.25">
      <c r="A1473" s="1"/>
      <c r="B1473" s="1"/>
      <c r="C1473" s="1"/>
      <c r="D1473" s="1"/>
      <c r="E1473" s="1" t="s">
        <v>534</v>
      </c>
      <c r="F1473" s="1" t="s">
        <v>3936</v>
      </c>
      <c r="G1473" s="1">
        <v>0</v>
      </c>
    </row>
    <row r="1474" spans="1:7" x14ac:dyDescent="0.25">
      <c r="A1474" s="1"/>
      <c r="B1474" s="1"/>
      <c r="C1474" s="1"/>
      <c r="D1474" s="1"/>
      <c r="E1474" s="1" t="s">
        <v>534</v>
      </c>
      <c r="F1474" s="1" t="s">
        <v>3935</v>
      </c>
      <c r="G1474" s="1">
        <v>0</v>
      </c>
    </row>
    <row r="1475" spans="1:7" x14ac:dyDescent="0.25">
      <c r="A1475" s="1"/>
      <c r="B1475" s="1"/>
      <c r="C1475" s="1"/>
      <c r="D1475" s="1"/>
      <c r="E1475" s="1" t="s">
        <v>534</v>
      </c>
      <c r="F1475" s="1" t="s">
        <v>3934</v>
      </c>
      <c r="G1475" s="1">
        <v>0</v>
      </c>
    </row>
    <row r="1476" spans="1:7" x14ac:dyDescent="0.25">
      <c r="A1476" s="1"/>
      <c r="B1476" s="1"/>
      <c r="C1476" s="1"/>
      <c r="D1476" s="1"/>
      <c r="E1476" s="1" t="s">
        <v>534</v>
      </c>
      <c r="F1476" s="1" t="s">
        <v>3933</v>
      </c>
      <c r="G1476" s="1">
        <v>0</v>
      </c>
    </row>
    <row r="1477" spans="1:7" x14ac:dyDescent="0.25">
      <c r="A1477" s="1"/>
      <c r="B1477" s="1"/>
      <c r="C1477" s="1"/>
      <c r="D1477" s="1"/>
      <c r="E1477" s="1" t="s">
        <v>534</v>
      </c>
      <c r="F1477" s="1" t="s">
        <v>3932</v>
      </c>
      <c r="G1477" s="1">
        <v>0</v>
      </c>
    </row>
    <row r="1478" spans="1:7" x14ac:dyDescent="0.25">
      <c r="A1478" s="1"/>
      <c r="B1478" s="1"/>
      <c r="C1478" s="1"/>
      <c r="D1478" s="1"/>
      <c r="E1478" s="1" t="s">
        <v>534</v>
      </c>
      <c r="F1478" s="1" t="s">
        <v>3931</v>
      </c>
      <c r="G1478" s="1">
        <v>0</v>
      </c>
    </row>
    <row r="1479" spans="1:7" x14ac:dyDescent="0.25">
      <c r="A1479" s="1"/>
      <c r="B1479" s="1"/>
      <c r="C1479" s="1"/>
      <c r="D1479" s="1"/>
      <c r="E1479" s="1" t="s">
        <v>534</v>
      </c>
      <c r="F1479" s="1" t="s">
        <v>3930</v>
      </c>
      <c r="G1479" s="1">
        <v>0</v>
      </c>
    </row>
    <row r="1480" spans="1:7" x14ac:dyDescent="0.25">
      <c r="A1480" s="1"/>
      <c r="B1480" s="1"/>
      <c r="C1480" s="1"/>
      <c r="D1480" s="1"/>
      <c r="E1480" s="1" t="s">
        <v>534</v>
      </c>
      <c r="F1480" s="1" t="s">
        <v>3929</v>
      </c>
      <c r="G1480" s="1">
        <v>0</v>
      </c>
    </row>
    <row r="1481" spans="1:7" x14ac:dyDescent="0.25">
      <c r="A1481" s="1"/>
      <c r="B1481" s="1"/>
      <c r="C1481" s="1"/>
      <c r="D1481" s="1"/>
      <c r="E1481" s="1" t="s">
        <v>534</v>
      </c>
      <c r="F1481" s="1" t="s">
        <v>3928</v>
      </c>
      <c r="G1481" s="1">
        <v>0</v>
      </c>
    </row>
    <row r="1482" spans="1:7" x14ac:dyDescent="0.25">
      <c r="A1482" s="1"/>
      <c r="B1482" s="1"/>
      <c r="C1482" s="1"/>
      <c r="D1482" s="1"/>
      <c r="E1482" s="1" t="s">
        <v>534</v>
      </c>
      <c r="F1482" s="1" t="s">
        <v>3927</v>
      </c>
      <c r="G1482" s="1">
        <v>0</v>
      </c>
    </row>
    <row r="1483" spans="1:7" x14ac:dyDescent="0.25">
      <c r="A1483" s="1"/>
      <c r="B1483" s="1"/>
      <c r="C1483" s="1"/>
      <c r="D1483" s="1"/>
      <c r="E1483" s="1" t="s">
        <v>534</v>
      </c>
      <c r="F1483" s="1" t="s">
        <v>3926</v>
      </c>
      <c r="G1483" s="1">
        <v>0</v>
      </c>
    </row>
    <row r="1484" spans="1:7" x14ac:dyDescent="0.25">
      <c r="A1484" s="1"/>
      <c r="B1484" s="1"/>
      <c r="C1484" s="1"/>
      <c r="D1484" s="1"/>
      <c r="E1484" s="1" t="s">
        <v>534</v>
      </c>
      <c r="F1484" s="1" t="s">
        <v>3925</v>
      </c>
      <c r="G1484" s="1">
        <v>0</v>
      </c>
    </row>
    <row r="1485" spans="1:7" x14ac:dyDescent="0.25">
      <c r="A1485" s="1"/>
      <c r="B1485" s="1"/>
      <c r="C1485" s="1"/>
      <c r="D1485" s="1"/>
      <c r="E1485" s="1" t="s">
        <v>534</v>
      </c>
      <c r="F1485" s="1" t="s">
        <v>3924</v>
      </c>
      <c r="G1485" s="1">
        <v>0</v>
      </c>
    </row>
    <row r="1486" spans="1:7" x14ac:dyDescent="0.25">
      <c r="A1486" s="1"/>
      <c r="B1486" s="1"/>
      <c r="C1486" s="1"/>
      <c r="D1486" s="1"/>
      <c r="E1486" s="1" t="s">
        <v>534</v>
      </c>
      <c r="F1486" s="1" t="s">
        <v>3923</v>
      </c>
      <c r="G1486" s="1">
        <v>0</v>
      </c>
    </row>
    <row r="1487" spans="1:7" x14ac:dyDescent="0.25">
      <c r="A1487" s="1"/>
      <c r="B1487" s="1"/>
      <c r="C1487" s="1"/>
      <c r="D1487" s="1"/>
      <c r="E1487" s="1" t="s">
        <v>534</v>
      </c>
      <c r="F1487" s="1" t="s">
        <v>3922</v>
      </c>
      <c r="G1487" s="1"/>
    </row>
    <row r="1488" spans="1:7" x14ac:dyDescent="0.25">
      <c r="A1488" s="1"/>
      <c r="B1488" s="1"/>
      <c r="C1488" s="1"/>
      <c r="D1488" s="1"/>
      <c r="E1488" s="1" t="s">
        <v>534</v>
      </c>
      <c r="F1488" s="1" t="s">
        <v>3921</v>
      </c>
      <c r="G1488" s="1">
        <v>0</v>
      </c>
    </row>
    <row r="1489" spans="1:7" x14ac:dyDescent="0.25">
      <c r="A1489" s="1"/>
      <c r="B1489" s="1"/>
      <c r="C1489" s="1"/>
      <c r="D1489" s="1" t="s">
        <v>536</v>
      </c>
      <c r="E1489" s="1"/>
      <c r="F1489" s="1"/>
      <c r="G1489" s="1">
        <v>0</v>
      </c>
    </row>
    <row r="1490" spans="1:7" x14ac:dyDescent="0.25">
      <c r="A1490" s="1"/>
      <c r="B1490" s="1"/>
      <c r="C1490" s="1" t="s">
        <v>3920</v>
      </c>
      <c r="D1490" s="1"/>
      <c r="E1490" s="1"/>
      <c r="F1490" s="1"/>
      <c r="G1490" s="1">
        <v>1925179</v>
      </c>
    </row>
    <row r="1491" spans="1:7" x14ac:dyDescent="0.25">
      <c r="A1491" s="1"/>
      <c r="B1491" s="1" t="s">
        <v>2013</v>
      </c>
      <c r="C1491" s="1"/>
      <c r="D1491" s="1"/>
      <c r="E1491" s="1"/>
      <c r="F1491" s="1"/>
      <c r="G1491" s="1">
        <v>1925179</v>
      </c>
    </row>
    <row r="1492" spans="1:7" x14ac:dyDescent="0.25">
      <c r="A1492" s="1" t="s">
        <v>2649</v>
      </c>
      <c r="B1492" s="1"/>
      <c r="C1492" s="1"/>
      <c r="D1492" s="1"/>
      <c r="E1492" s="1"/>
      <c r="F1492" s="1"/>
      <c r="G1492" s="1">
        <v>1925179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75"/>
  <sheetViews>
    <sheetView workbookViewId="0">
      <selection activeCell="A36" sqref="A36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2.42578125" bestFit="1" customWidth="1"/>
    <col min="4" max="4" width="32" bestFit="1" customWidth="1"/>
    <col min="5" max="5" width="32.710937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5775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10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11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12</v>
      </c>
      <c r="F5" s="1" t="s">
        <v>5774</v>
      </c>
      <c r="G5" s="1">
        <v>2753967</v>
      </c>
    </row>
    <row r="6" spans="1:7" x14ac:dyDescent="0.25">
      <c r="A6" s="1"/>
      <c r="B6" s="1"/>
      <c r="C6" s="1"/>
      <c r="D6" s="1"/>
      <c r="E6" s="1" t="s">
        <v>14</v>
      </c>
      <c r="F6" s="1" t="s">
        <v>5773</v>
      </c>
      <c r="G6" s="1">
        <v>30000</v>
      </c>
    </row>
    <row r="7" spans="1:7" x14ac:dyDescent="0.25">
      <c r="A7" s="1"/>
      <c r="B7" s="1"/>
      <c r="C7" s="1" t="s">
        <v>16</v>
      </c>
      <c r="D7" s="1"/>
      <c r="E7" s="1"/>
      <c r="F7" s="1"/>
      <c r="G7" s="1">
        <v>2783967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 t="s">
        <v>17</v>
      </c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 t="s">
        <v>18</v>
      </c>
      <c r="F10" s="1" t="s">
        <v>5772</v>
      </c>
      <c r="G10" s="1">
        <v>6300</v>
      </c>
    </row>
    <row r="11" spans="1:7" x14ac:dyDescent="0.25">
      <c r="A11" s="1"/>
      <c r="B11" s="1"/>
      <c r="C11" s="1"/>
      <c r="D11" s="1"/>
      <c r="E11" s="1" t="s">
        <v>20</v>
      </c>
      <c r="F11" s="1" t="s">
        <v>5771</v>
      </c>
      <c r="G11" s="1">
        <v>8500</v>
      </c>
    </row>
    <row r="12" spans="1:7" x14ac:dyDescent="0.25">
      <c r="A12" s="1"/>
      <c r="B12" s="1"/>
      <c r="C12" s="1" t="s">
        <v>22</v>
      </c>
      <c r="D12" s="1"/>
      <c r="E12" s="1"/>
      <c r="F12" s="1"/>
      <c r="G12" s="1">
        <v>14800</v>
      </c>
    </row>
    <row r="13" spans="1:7" x14ac:dyDescent="0.25">
      <c r="A13" s="1"/>
      <c r="B13" s="1" t="s">
        <v>23</v>
      </c>
      <c r="C13" s="1"/>
      <c r="D13" s="1"/>
      <c r="E13" s="1"/>
      <c r="F13" s="1"/>
      <c r="G13" s="1">
        <v>2798767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311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339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340</v>
      </c>
      <c r="F17" s="1" t="s">
        <v>5770</v>
      </c>
      <c r="G17" s="1">
        <v>250</v>
      </c>
    </row>
    <row r="18" spans="1:7" x14ac:dyDescent="0.25">
      <c r="A18" s="1"/>
      <c r="B18" s="1"/>
      <c r="C18" s="1"/>
      <c r="D18" s="1"/>
      <c r="E18" s="1" t="s">
        <v>354</v>
      </c>
      <c r="F18" s="1" t="s">
        <v>5769</v>
      </c>
      <c r="G18" s="1">
        <v>0</v>
      </c>
    </row>
    <row r="19" spans="1:7" x14ac:dyDescent="0.25">
      <c r="A19" s="1"/>
      <c r="B19" s="1"/>
      <c r="C19" s="1" t="s">
        <v>394</v>
      </c>
      <c r="D19" s="1"/>
      <c r="E19" s="1"/>
      <c r="F19" s="1"/>
      <c r="G19" s="1">
        <v>250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 t="s">
        <v>2783</v>
      </c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5768</v>
      </c>
      <c r="F22" s="1" t="s">
        <v>5767</v>
      </c>
      <c r="G22" s="1">
        <v>0</v>
      </c>
    </row>
    <row r="23" spans="1:7" x14ac:dyDescent="0.25">
      <c r="A23" s="1"/>
      <c r="B23" s="1"/>
      <c r="C23" s="1"/>
      <c r="D23" s="1"/>
      <c r="E23" s="1" t="s">
        <v>5766</v>
      </c>
      <c r="F23" s="1" t="s">
        <v>5765</v>
      </c>
      <c r="G23" s="1">
        <v>0</v>
      </c>
    </row>
    <row r="24" spans="1:7" x14ac:dyDescent="0.25">
      <c r="A24" s="1"/>
      <c r="B24" s="1"/>
      <c r="C24" s="1"/>
      <c r="D24" s="1"/>
      <c r="E24" s="1" t="s">
        <v>5764</v>
      </c>
      <c r="F24" s="1" t="s">
        <v>5763</v>
      </c>
      <c r="G24" s="1">
        <v>0</v>
      </c>
    </row>
    <row r="25" spans="1:7" x14ac:dyDescent="0.25">
      <c r="A25" s="1"/>
      <c r="B25" s="1"/>
      <c r="C25" s="1"/>
      <c r="D25" s="1"/>
      <c r="E25" s="1" t="s">
        <v>5762</v>
      </c>
      <c r="F25" s="1" t="s">
        <v>5761</v>
      </c>
      <c r="G25" s="1">
        <v>0</v>
      </c>
    </row>
    <row r="26" spans="1:7" x14ac:dyDescent="0.25">
      <c r="A26" s="1"/>
      <c r="B26" s="1"/>
      <c r="C26" s="1" t="s">
        <v>2774</v>
      </c>
      <c r="D26" s="1"/>
      <c r="E26" s="1"/>
      <c r="F26" s="1"/>
      <c r="G26" s="1">
        <v>0</v>
      </c>
    </row>
    <row r="27" spans="1:7" x14ac:dyDescent="0.25">
      <c r="A27" s="1"/>
      <c r="B27" s="1" t="s">
        <v>395</v>
      </c>
      <c r="C27" s="1"/>
      <c r="D27" s="1"/>
      <c r="E27" s="1"/>
      <c r="F27" s="1"/>
      <c r="G27" s="1">
        <v>250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 t="s">
        <v>396</v>
      </c>
      <c r="C29" s="1"/>
      <c r="D29" s="1"/>
      <c r="E29" s="1"/>
      <c r="F29" s="1"/>
      <c r="G29" s="1"/>
    </row>
    <row r="30" spans="1:7" x14ac:dyDescent="0.25">
      <c r="A30" s="1"/>
      <c r="B30" s="1"/>
      <c r="C30" s="1" t="s">
        <v>433</v>
      </c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 t="s">
        <v>5760</v>
      </c>
      <c r="F31" s="1" t="s">
        <v>5759</v>
      </c>
      <c r="G31" s="1">
        <v>0</v>
      </c>
    </row>
    <row r="32" spans="1:7" x14ac:dyDescent="0.25">
      <c r="A32" s="1"/>
      <c r="B32" s="1"/>
      <c r="C32" s="1"/>
      <c r="D32" s="1"/>
      <c r="E32" s="1" t="s">
        <v>3517</v>
      </c>
      <c r="F32" s="1" t="s">
        <v>5758</v>
      </c>
      <c r="G32" s="1">
        <v>0</v>
      </c>
    </row>
    <row r="33" spans="1:7" x14ac:dyDescent="0.25">
      <c r="A33" s="1"/>
      <c r="B33" s="1"/>
      <c r="C33" s="1"/>
      <c r="D33" s="1"/>
      <c r="E33" s="1" t="s">
        <v>5757</v>
      </c>
      <c r="F33" s="1" t="s">
        <v>5756</v>
      </c>
      <c r="G33" s="1">
        <v>0</v>
      </c>
    </row>
    <row r="34" spans="1:7" x14ac:dyDescent="0.25">
      <c r="A34" s="1"/>
      <c r="B34" s="1"/>
      <c r="C34" s="1"/>
      <c r="D34" s="1"/>
      <c r="E34" s="1" t="s">
        <v>5755</v>
      </c>
      <c r="F34" s="1" t="s">
        <v>5754</v>
      </c>
      <c r="G34" s="1">
        <v>0</v>
      </c>
    </row>
    <row r="35" spans="1:7" x14ac:dyDescent="0.25">
      <c r="A35" s="1"/>
      <c r="B35" s="1"/>
      <c r="C35" s="1" t="s">
        <v>476</v>
      </c>
      <c r="D35" s="1"/>
      <c r="E35" s="1"/>
      <c r="F35" s="1"/>
      <c r="G35" s="1">
        <v>0</v>
      </c>
    </row>
    <row r="36" spans="1:7" x14ac:dyDescent="0.25">
      <c r="A36" s="1"/>
      <c r="B36" s="1" t="s">
        <v>477</v>
      </c>
      <c r="C36" s="1"/>
      <c r="D36" s="1"/>
      <c r="E36" s="1"/>
      <c r="F36" s="1"/>
      <c r="G36" s="1">
        <v>0</v>
      </c>
    </row>
    <row r="37" spans="1:7" x14ac:dyDescent="0.25">
      <c r="A37" s="1" t="s">
        <v>478</v>
      </c>
      <c r="B37" s="1"/>
      <c r="C37" s="1"/>
      <c r="D37" s="1"/>
      <c r="E37" s="1"/>
      <c r="F37" s="1"/>
      <c r="G37" s="1">
        <v>2799017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 t="s">
        <v>479</v>
      </c>
      <c r="B39" s="1"/>
      <c r="C39" s="1"/>
      <c r="D39" s="1"/>
      <c r="E39" s="1"/>
      <c r="F39" s="1"/>
      <c r="G39" s="1"/>
    </row>
    <row r="40" spans="1:7" x14ac:dyDescent="0.25">
      <c r="A40" s="1"/>
      <c r="B40" s="1" t="s">
        <v>480</v>
      </c>
      <c r="C40" s="1"/>
      <c r="D40" s="1"/>
      <c r="E40" s="1"/>
      <c r="F40" s="1"/>
      <c r="G40" s="1"/>
    </row>
    <row r="41" spans="1:7" x14ac:dyDescent="0.25">
      <c r="A41" s="1"/>
      <c r="B41" s="1"/>
      <c r="C41" s="1" t="s">
        <v>1034</v>
      </c>
      <c r="D41" s="1"/>
      <c r="E41" s="1"/>
      <c r="F41" s="1"/>
      <c r="G41" s="1"/>
    </row>
    <row r="42" spans="1:7" x14ac:dyDescent="0.25">
      <c r="A42" s="1"/>
      <c r="B42" s="1"/>
      <c r="C42" s="1"/>
      <c r="D42" s="1" t="s">
        <v>504</v>
      </c>
      <c r="E42" s="1"/>
      <c r="F42" s="1"/>
      <c r="G42" s="1"/>
    </row>
    <row r="43" spans="1:7" x14ac:dyDescent="0.25">
      <c r="A43" s="1"/>
      <c r="B43" s="1"/>
      <c r="C43" s="1"/>
      <c r="D43" s="1"/>
      <c r="E43" s="1" t="s">
        <v>5753</v>
      </c>
      <c r="F43" s="1" t="s">
        <v>5752</v>
      </c>
      <c r="G43" s="1">
        <v>0</v>
      </c>
    </row>
    <row r="44" spans="1:7" x14ac:dyDescent="0.25">
      <c r="A44" s="1"/>
      <c r="B44" s="1"/>
      <c r="C44" s="1"/>
      <c r="D44" s="1"/>
      <c r="E44" s="1" t="s">
        <v>5751</v>
      </c>
      <c r="F44" s="1" t="s">
        <v>5750</v>
      </c>
      <c r="G44" s="1">
        <v>0</v>
      </c>
    </row>
    <row r="45" spans="1:7" x14ac:dyDescent="0.25">
      <c r="A45" s="1"/>
      <c r="B45" s="1"/>
      <c r="C45" s="1"/>
      <c r="D45" s="1" t="s">
        <v>513</v>
      </c>
      <c r="E45" s="1"/>
      <c r="F45" s="1"/>
      <c r="G45" s="1">
        <v>0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 t="s">
        <v>529</v>
      </c>
      <c r="E47" s="1"/>
      <c r="F47" s="1"/>
      <c r="G47" s="1"/>
    </row>
    <row r="48" spans="1:7" x14ac:dyDescent="0.25">
      <c r="A48" s="1"/>
      <c r="B48" s="1"/>
      <c r="C48" s="1"/>
      <c r="D48" s="1"/>
      <c r="E48" s="1" t="s">
        <v>5747</v>
      </c>
      <c r="F48" s="1" t="s">
        <v>5749</v>
      </c>
      <c r="G48" s="1">
        <v>0</v>
      </c>
    </row>
    <row r="49" spans="1:7" x14ac:dyDescent="0.25">
      <c r="A49" s="1"/>
      <c r="B49" s="1"/>
      <c r="C49" s="1"/>
      <c r="D49" s="1"/>
      <c r="E49" s="1" t="s">
        <v>5747</v>
      </c>
      <c r="F49" s="1" t="s">
        <v>5748</v>
      </c>
      <c r="G49" s="1">
        <v>0</v>
      </c>
    </row>
    <row r="50" spans="1:7" x14ac:dyDescent="0.25">
      <c r="A50" s="1"/>
      <c r="B50" s="1"/>
      <c r="C50" s="1"/>
      <c r="D50" s="1"/>
      <c r="E50" s="1" t="s">
        <v>5747</v>
      </c>
      <c r="F50" s="1" t="s">
        <v>5746</v>
      </c>
      <c r="G50" s="1">
        <v>0</v>
      </c>
    </row>
    <row r="51" spans="1:7" x14ac:dyDescent="0.25">
      <c r="A51" s="1"/>
      <c r="B51" s="1"/>
      <c r="C51" s="1"/>
      <c r="D51" s="1" t="s">
        <v>532</v>
      </c>
      <c r="E51" s="1"/>
      <c r="F51" s="1"/>
      <c r="G51" s="1">
        <v>0</v>
      </c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 t="s">
        <v>1034</v>
      </c>
      <c r="E53" s="1"/>
      <c r="F53" s="1"/>
      <c r="G53" s="1"/>
    </row>
    <row r="54" spans="1:7" x14ac:dyDescent="0.25">
      <c r="A54" s="1"/>
      <c r="B54" s="1"/>
      <c r="C54" s="1"/>
      <c r="D54" s="1"/>
      <c r="E54" s="1" t="s">
        <v>5745</v>
      </c>
      <c r="F54" s="1" t="s">
        <v>5744</v>
      </c>
      <c r="G54" s="1">
        <v>440000</v>
      </c>
    </row>
    <row r="55" spans="1:7" x14ac:dyDescent="0.25">
      <c r="A55" s="1"/>
      <c r="B55" s="1"/>
      <c r="C55" s="1"/>
      <c r="D55" s="1"/>
      <c r="E55" s="1" t="s">
        <v>5743</v>
      </c>
      <c r="F55" s="1" t="s">
        <v>5742</v>
      </c>
      <c r="G55" s="1">
        <v>144500</v>
      </c>
    </row>
    <row r="56" spans="1:7" x14ac:dyDescent="0.25">
      <c r="A56" s="1"/>
      <c r="B56" s="1"/>
      <c r="C56" s="1"/>
      <c r="D56" s="1"/>
      <c r="E56" s="1" t="s">
        <v>5715</v>
      </c>
      <c r="F56" s="1" t="s">
        <v>5741</v>
      </c>
      <c r="G56" s="1">
        <v>750</v>
      </c>
    </row>
    <row r="57" spans="1:7" x14ac:dyDescent="0.25">
      <c r="A57" s="1"/>
      <c r="B57" s="1"/>
      <c r="C57" s="1"/>
      <c r="D57" s="1"/>
      <c r="E57" s="1" t="s">
        <v>5740</v>
      </c>
      <c r="F57" s="1" t="s">
        <v>5739</v>
      </c>
      <c r="G57" s="1">
        <v>315000</v>
      </c>
    </row>
    <row r="58" spans="1:7" x14ac:dyDescent="0.25">
      <c r="A58" s="1"/>
      <c r="B58" s="1"/>
      <c r="C58" s="1"/>
      <c r="D58" s="1"/>
      <c r="E58" s="1" t="s">
        <v>5738</v>
      </c>
      <c r="F58" s="1" t="s">
        <v>5737</v>
      </c>
      <c r="G58" s="1">
        <v>158101</v>
      </c>
    </row>
    <row r="59" spans="1:7" x14ac:dyDescent="0.25">
      <c r="A59" s="1"/>
      <c r="B59" s="1"/>
      <c r="C59" s="1"/>
      <c r="D59" s="1"/>
      <c r="E59" s="1" t="s">
        <v>5715</v>
      </c>
      <c r="F59" s="1" t="s">
        <v>5736</v>
      </c>
      <c r="G59" s="1">
        <v>750</v>
      </c>
    </row>
    <row r="60" spans="1:7" x14ac:dyDescent="0.25">
      <c r="A60" s="1"/>
      <c r="B60" s="1"/>
      <c r="C60" s="1"/>
      <c r="D60" s="1"/>
      <c r="E60" s="1" t="s">
        <v>5735</v>
      </c>
      <c r="F60" s="1" t="s">
        <v>5734</v>
      </c>
      <c r="G60" s="1"/>
    </row>
    <row r="61" spans="1:7" x14ac:dyDescent="0.25">
      <c r="A61" s="1"/>
      <c r="B61" s="1"/>
      <c r="C61" s="1"/>
      <c r="D61" s="1"/>
      <c r="E61" s="1" t="s">
        <v>5733</v>
      </c>
      <c r="F61" s="1" t="s">
        <v>5732</v>
      </c>
      <c r="G61" s="1"/>
    </row>
    <row r="62" spans="1:7" x14ac:dyDescent="0.25">
      <c r="A62" s="1"/>
      <c r="B62" s="1"/>
      <c r="C62" s="1"/>
      <c r="D62" s="1"/>
      <c r="E62" s="1" t="s">
        <v>5731</v>
      </c>
      <c r="F62" s="1" t="s">
        <v>5730</v>
      </c>
      <c r="G62" s="1"/>
    </row>
    <row r="63" spans="1:7" x14ac:dyDescent="0.25">
      <c r="A63" s="1"/>
      <c r="B63" s="1"/>
      <c r="C63" s="1"/>
      <c r="D63" s="1"/>
      <c r="E63" s="1" t="s">
        <v>5729</v>
      </c>
      <c r="F63" s="1" t="s">
        <v>5728</v>
      </c>
      <c r="G63" s="1"/>
    </row>
    <row r="64" spans="1:7" x14ac:dyDescent="0.25">
      <c r="A64" s="1"/>
      <c r="B64" s="1"/>
      <c r="C64" s="1"/>
      <c r="D64" s="1"/>
      <c r="E64" s="1" t="s">
        <v>5715</v>
      </c>
      <c r="F64" s="1" t="s">
        <v>5727</v>
      </c>
      <c r="G64" s="1"/>
    </row>
    <row r="65" spans="1:7" x14ac:dyDescent="0.25">
      <c r="A65" s="1"/>
      <c r="B65" s="1"/>
      <c r="C65" s="1"/>
      <c r="D65" s="1"/>
      <c r="E65" s="1" t="s">
        <v>5726</v>
      </c>
      <c r="F65" s="1" t="s">
        <v>5725</v>
      </c>
      <c r="G65" s="1">
        <v>292183</v>
      </c>
    </row>
    <row r="66" spans="1:7" x14ac:dyDescent="0.25">
      <c r="A66" s="1"/>
      <c r="B66" s="1"/>
      <c r="C66" s="1"/>
      <c r="D66" s="1"/>
      <c r="E66" s="1" t="s">
        <v>5724</v>
      </c>
      <c r="F66" s="1" t="s">
        <v>5723</v>
      </c>
      <c r="G66" s="1">
        <v>300000</v>
      </c>
    </row>
    <row r="67" spans="1:7" x14ac:dyDescent="0.25">
      <c r="A67" s="1"/>
      <c r="B67" s="1"/>
      <c r="C67" s="1"/>
      <c r="D67" s="1"/>
      <c r="E67" s="1" t="s">
        <v>5722</v>
      </c>
      <c r="F67" s="1" t="s">
        <v>5721</v>
      </c>
      <c r="G67" s="1">
        <v>225233</v>
      </c>
    </row>
    <row r="68" spans="1:7" x14ac:dyDescent="0.25">
      <c r="A68" s="1"/>
      <c r="B68" s="1"/>
      <c r="C68" s="1"/>
      <c r="D68" s="1"/>
      <c r="E68" s="1" t="s">
        <v>5715</v>
      </c>
      <c r="F68" s="1" t="s">
        <v>5720</v>
      </c>
      <c r="G68" s="1">
        <v>750</v>
      </c>
    </row>
    <row r="69" spans="1:7" x14ac:dyDescent="0.25">
      <c r="A69" s="1"/>
      <c r="B69" s="1"/>
      <c r="C69" s="1"/>
      <c r="D69" s="1"/>
      <c r="E69" s="1" t="s">
        <v>5719</v>
      </c>
      <c r="F69" s="1" t="s">
        <v>5718</v>
      </c>
      <c r="G69" s="1">
        <v>320000</v>
      </c>
    </row>
    <row r="70" spans="1:7" x14ac:dyDescent="0.25">
      <c r="A70" s="1"/>
      <c r="B70" s="1"/>
      <c r="C70" s="1"/>
      <c r="D70" s="1"/>
      <c r="E70" s="1" t="s">
        <v>5717</v>
      </c>
      <c r="F70" s="1" t="s">
        <v>5716</v>
      </c>
      <c r="G70" s="1">
        <v>431775</v>
      </c>
    </row>
    <row r="71" spans="1:7" x14ac:dyDescent="0.25">
      <c r="A71" s="1"/>
      <c r="B71" s="1"/>
      <c r="C71" s="1"/>
      <c r="D71" s="1"/>
      <c r="E71" s="1" t="s">
        <v>5715</v>
      </c>
      <c r="F71" s="1" t="s">
        <v>5714</v>
      </c>
      <c r="G71" s="1">
        <v>0</v>
      </c>
    </row>
    <row r="72" spans="1:7" x14ac:dyDescent="0.25">
      <c r="A72" s="1"/>
      <c r="B72" s="1"/>
      <c r="C72" s="1"/>
      <c r="D72" s="1" t="s">
        <v>1037</v>
      </c>
      <c r="E72" s="1"/>
      <c r="F72" s="1"/>
      <c r="G72" s="1">
        <v>2629042</v>
      </c>
    </row>
    <row r="73" spans="1:7" x14ac:dyDescent="0.25">
      <c r="A73" s="1"/>
      <c r="B73" s="1"/>
      <c r="C73" s="1" t="s">
        <v>1037</v>
      </c>
      <c r="D73" s="1"/>
      <c r="E73" s="1"/>
      <c r="F73" s="1"/>
      <c r="G73" s="1">
        <v>2629042</v>
      </c>
    </row>
    <row r="74" spans="1:7" x14ac:dyDescent="0.25">
      <c r="A74" s="1"/>
      <c r="B74" s="1" t="s">
        <v>1155</v>
      </c>
      <c r="C74" s="1"/>
      <c r="D74" s="1"/>
      <c r="E74" s="1"/>
      <c r="F74" s="1"/>
      <c r="G74" s="1">
        <v>2629042</v>
      </c>
    </row>
    <row r="75" spans="1:7" x14ac:dyDescent="0.25">
      <c r="A75" s="1" t="s">
        <v>2649</v>
      </c>
      <c r="B75" s="1"/>
      <c r="C75" s="1"/>
      <c r="D75" s="1"/>
      <c r="E75" s="1"/>
      <c r="F75" s="1"/>
      <c r="G75" s="1">
        <v>2629042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245"/>
  <sheetViews>
    <sheetView workbookViewId="0">
      <selection activeCell="L17" sqref="L17"/>
    </sheetView>
  </sheetViews>
  <sheetFormatPr defaultRowHeight="15" x14ac:dyDescent="0.25"/>
  <cols>
    <col min="1" max="1" width="21" bestFit="1" customWidth="1"/>
    <col min="2" max="3" width="32.5703125" bestFit="1" customWidth="1"/>
    <col min="4" max="4" width="32" bestFit="1" customWidth="1"/>
    <col min="5" max="5" width="33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6046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5999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6045</v>
      </c>
      <c r="F5" s="1" t="s">
        <v>6044</v>
      </c>
      <c r="G5" s="1">
        <v>78177</v>
      </c>
    </row>
    <row r="6" spans="1:7" x14ac:dyDescent="0.25">
      <c r="A6" s="1"/>
      <c r="B6" s="1"/>
      <c r="C6" s="1"/>
      <c r="D6" s="1"/>
      <c r="E6" s="1" t="s">
        <v>6043</v>
      </c>
      <c r="F6" s="1" t="s">
        <v>6042</v>
      </c>
      <c r="G6" s="1">
        <v>0</v>
      </c>
    </row>
    <row r="7" spans="1:7" x14ac:dyDescent="0.25">
      <c r="A7" s="1"/>
      <c r="B7" s="1"/>
      <c r="C7" s="1"/>
      <c r="D7" s="1"/>
      <c r="E7" s="1" t="s">
        <v>6041</v>
      </c>
      <c r="F7" s="1" t="s">
        <v>6040</v>
      </c>
      <c r="G7" s="1">
        <v>25000</v>
      </c>
    </row>
    <row r="8" spans="1:7" x14ac:dyDescent="0.25">
      <c r="A8" s="1"/>
      <c r="B8" s="1"/>
      <c r="C8" s="1"/>
      <c r="D8" s="1"/>
      <c r="E8" s="1" t="s">
        <v>6039</v>
      </c>
      <c r="F8" s="1" t="s">
        <v>6038</v>
      </c>
      <c r="G8" s="1">
        <v>0</v>
      </c>
    </row>
    <row r="9" spans="1:7" x14ac:dyDescent="0.25">
      <c r="A9" s="1"/>
      <c r="B9" s="1"/>
      <c r="C9" s="1"/>
      <c r="D9" s="1"/>
      <c r="E9" s="1" t="s">
        <v>5975</v>
      </c>
      <c r="F9" s="1" t="s">
        <v>6037</v>
      </c>
      <c r="G9" s="1">
        <v>79656</v>
      </c>
    </row>
    <row r="10" spans="1:7" x14ac:dyDescent="0.25">
      <c r="A10" s="1"/>
      <c r="B10" s="1"/>
      <c r="C10" s="1"/>
      <c r="D10" s="1"/>
      <c r="E10" s="1" t="s">
        <v>6036</v>
      </c>
      <c r="F10" s="1" t="s">
        <v>6035</v>
      </c>
      <c r="G10" s="1">
        <v>254546</v>
      </c>
    </row>
    <row r="11" spans="1:7" x14ac:dyDescent="0.25">
      <c r="A11" s="1"/>
      <c r="B11" s="1"/>
      <c r="C11" s="1"/>
      <c r="D11" s="1"/>
      <c r="E11" s="1" t="s">
        <v>6034</v>
      </c>
      <c r="F11" s="1" t="s">
        <v>6033</v>
      </c>
      <c r="G11" s="1">
        <v>364924</v>
      </c>
    </row>
    <row r="12" spans="1:7" x14ac:dyDescent="0.25">
      <c r="A12" s="1"/>
      <c r="B12" s="1"/>
      <c r="C12" s="1"/>
      <c r="D12" s="1"/>
      <c r="E12" s="1" t="s">
        <v>6032</v>
      </c>
      <c r="F12" s="1" t="s">
        <v>6031</v>
      </c>
      <c r="G12" s="1">
        <v>15000</v>
      </c>
    </row>
    <row r="13" spans="1:7" x14ac:dyDescent="0.25">
      <c r="A13" s="1"/>
      <c r="B13" s="1"/>
      <c r="C13" s="1"/>
      <c r="D13" s="1"/>
      <c r="E13" s="1" t="s">
        <v>6030</v>
      </c>
      <c r="F13" s="1" t="s">
        <v>6029</v>
      </c>
      <c r="G13" s="1">
        <v>15000</v>
      </c>
    </row>
    <row r="14" spans="1:7" x14ac:dyDescent="0.25">
      <c r="A14" s="1"/>
      <c r="B14" s="1"/>
      <c r="C14" s="1"/>
      <c r="D14" s="1"/>
      <c r="E14" s="1" t="s">
        <v>5994</v>
      </c>
      <c r="F14" s="1" t="s">
        <v>6028</v>
      </c>
      <c r="G14" s="1">
        <v>122593</v>
      </c>
    </row>
    <row r="15" spans="1:7" x14ac:dyDescent="0.25">
      <c r="A15" s="1"/>
      <c r="B15" s="1"/>
      <c r="C15" s="1"/>
      <c r="D15" s="1"/>
      <c r="E15" s="1" t="s">
        <v>5992</v>
      </c>
      <c r="F15" s="1" t="s">
        <v>6027</v>
      </c>
      <c r="G15" s="1">
        <v>59627</v>
      </c>
    </row>
    <row r="16" spans="1:7" x14ac:dyDescent="0.25">
      <c r="A16" s="1"/>
      <c r="B16" s="1"/>
      <c r="C16" s="1"/>
      <c r="D16" s="1"/>
      <c r="E16" s="1" t="s">
        <v>5990</v>
      </c>
      <c r="F16" s="1" t="s">
        <v>6026</v>
      </c>
      <c r="G16" s="1">
        <v>45000</v>
      </c>
    </row>
    <row r="17" spans="1:7" x14ac:dyDescent="0.25">
      <c r="A17" s="1"/>
      <c r="B17" s="1"/>
      <c r="C17" s="1"/>
      <c r="D17" s="1"/>
      <c r="E17" s="1" t="s">
        <v>5988</v>
      </c>
      <c r="F17" s="1" t="s">
        <v>6025</v>
      </c>
      <c r="G17" s="1">
        <v>2760000</v>
      </c>
    </row>
    <row r="18" spans="1:7" x14ac:dyDescent="0.25">
      <c r="A18" s="1"/>
      <c r="B18" s="1"/>
      <c r="C18" s="1"/>
      <c r="D18" s="1"/>
      <c r="E18" s="1" t="s">
        <v>5985</v>
      </c>
      <c r="F18" s="1" t="s">
        <v>6024</v>
      </c>
      <c r="G18" s="1">
        <v>8000</v>
      </c>
    </row>
    <row r="19" spans="1:7" x14ac:dyDescent="0.25">
      <c r="A19" s="1"/>
      <c r="B19" s="1"/>
      <c r="C19" s="1"/>
      <c r="D19" s="1"/>
      <c r="E19" s="1" t="s">
        <v>5819</v>
      </c>
      <c r="F19" s="1" t="s">
        <v>6023</v>
      </c>
      <c r="G19" s="1">
        <v>0</v>
      </c>
    </row>
    <row r="20" spans="1:7" x14ac:dyDescent="0.25">
      <c r="A20" s="1"/>
      <c r="B20" s="1"/>
      <c r="C20" s="1" t="s">
        <v>5996</v>
      </c>
      <c r="D20" s="1"/>
      <c r="E20" s="1"/>
      <c r="F20" s="1"/>
      <c r="G20" s="1">
        <v>3827523</v>
      </c>
    </row>
    <row r="21" spans="1:7" x14ac:dyDescent="0.25">
      <c r="A21" s="1"/>
      <c r="B21" s="1" t="s">
        <v>334</v>
      </c>
      <c r="C21" s="1"/>
      <c r="D21" s="1"/>
      <c r="E21" s="1"/>
      <c r="F21" s="1"/>
      <c r="G21" s="1">
        <v>3827523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 t="s">
        <v>311</v>
      </c>
      <c r="C23" s="1"/>
      <c r="D23" s="1"/>
      <c r="E23" s="1"/>
      <c r="F23" s="1"/>
      <c r="G23" s="1"/>
    </row>
    <row r="24" spans="1:7" x14ac:dyDescent="0.25">
      <c r="A24" s="1"/>
      <c r="B24" s="1"/>
      <c r="C24" s="1" t="s">
        <v>339</v>
      </c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 t="s">
        <v>340</v>
      </c>
      <c r="F25" s="1" t="s">
        <v>6022</v>
      </c>
      <c r="G25" s="1">
        <v>3000</v>
      </c>
    </row>
    <row r="26" spans="1:7" x14ac:dyDescent="0.25">
      <c r="A26" s="1"/>
      <c r="B26" s="1"/>
      <c r="C26" s="1" t="s">
        <v>394</v>
      </c>
      <c r="D26" s="1"/>
      <c r="E26" s="1"/>
      <c r="F26" s="1"/>
      <c r="G26" s="1">
        <v>3000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 t="s">
        <v>5999</v>
      </c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 t="s">
        <v>311</v>
      </c>
      <c r="F29" s="1" t="s">
        <v>6021</v>
      </c>
      <c r="G29" s="1">
        <v>2000</v>
      </c>
    </row>
    <row r="30" spans="1:7" x14ac:dyDescent="0.25">
      <c r="A30" s="1"/>
      <c r="B30" s="1"/>
      <c r="C30" s="1"/>
      <c r="D30" s="1"/>
      <c r="E30" s="1" t="s">
        <v>6020</v>
      </c>
      <c r="F30" s="1" t="s">
        <v>6019</v>
      </c>
      <c r="G30" s="1">
        <v>0</v>
      </c>
    </row>
    <row r="31" spans="1:7" x14ac:dyDescent="0.25">
      <c r="A31" s="1"/>
      <c r="B31" s="1"/>
      <c r="C31" s="1"/>
      <c r="D31" s="1"/>
      <c r="E31" s="1" t="s">
        <v>5835</v>
      </c>
      <c r="F31" s="1" t="s">
        <v>6018</v>
      </c>
      <c r="G31" s="1">
        <v>7000</v>
      </c>
    </row>
    <row r="32" spans="1:7" x14ac:dyDescent="0.25">
      <c r="A32" s="1"/>
      <c r="B32" s="1"/>
      <c r="C32" s="1"/>
      <c r="D32" s="1"/>
      <c r="E32" s="1" t="s">
        <v>5983</v>
      </c>
      <c r="F32" s="1" t="s">
        <v>6017</v>
      </c>
      <c r="G32" s="1">
        <v>2000</v>
      </c>
    </row>
    <row r="33" spans="1:7" x14ac:dyDescent="0.25">
      <c r="A33" s="1"/>
      <c r="B33" s="1"/>
      <c r="C33" s="1"/>
      <c r="D33" s="1"/>
      <c r="E33" s="1" t="s">
        <v>352</v>
      </c>
      <c r="F33" s="1" t="s">
        <v>6016</v>
      </c>
      <c r="G33" s="1">
        <v>0</v>
      </c>
    </row>
    <row r="34" spans="1:7" x14ac:dyDescent="0.25">
      <c r="A34" s="1"/>
      <c r="B34" s="1"/>
      <c r="C34" s="1" t="s">
        <v>5996</v>
      </c>
      <c r="D34" s="1"/>
      <c r="E34" s="1"/>
      <c r="F34" s="1"/>
      <c r="G34" s="1">
        <v>11000</v>
      </c>
    </row>
    <row r="35" spans="1:7" x14ac:dyDescent="0.25">
      <c r="A35" s="1"/>
      <c r="B35" s="1" t="s">
        <v>395</v>
      </c>
      <c r="C35" s="1"/>
      <c r="D35" s="1"/>
      <c r="E35" s="1"/>
      <c r="F35" s="1"/>
      <c r="G35" s="1">
        <v>14000</v>
      </c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 t="s">
        <v>396</v>
      </c>
      <c r="C37" s="1"/>
      <c r="D37" s="1"/>
      <c r="E37" s="1"/>
      <c r="F37" s="1"/>
      <c r="G37" s="1"/>
    </row>
    <row r="38" spans="1:7" x14ac:dyDescent="0.25">
      <c r="A38" s="1"/>
      <c r="B38" s="1"/>
      <c r="C38" s="1" t="s">
        <v>433</v>
      </c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 t="s">
        <v>3112</v>
      </c>
      <c r="F39" s="1" t="s">
        <v>6015</v>
      </c>
      <c r="G39" s="1">
        <v>0</v>
      </c>
    </row>
    <row r="40" spans="1:7" x14ac:dyDescent="0.25">
      <c r="A40" s="1"/>
      <c r="B40" s="1"/>
      <c r="C40" s="1"/>
      <c r="D40" s="1"/>
      <c r="E40" s="1" t="s">
        <v>6014</v>
      </c>
      <c r="F40" s="1" t="s">
        <v>6013</v>
      </c>
      <c r="G40" s="1">
        <v>0</v>
      </c>
    </row>
    <row r="41" spans="1:7" x14ac:dyDescent="0.25">
      <c r="A41" s="1"/>
      <c r="B41" s="1"/>
      <c r="C41" s="1"/>
      <c r="D41" s="1"/>
      <c r="E41" s="1" t="s">
        <v>2761</v>
      </c>
      <c r="F41" s="1" t="s">
        <v>6012</v>
      </c>
      <c r="G41" s="1">
        <v>0</v>
      </c>
    </row>
    <row r="42" spans="1:7" x14ac:dyDescent="0.25">
      <c r="A42" s="1"/>
      <c r="B42" s="1"/>
      <c r="C42" s="1" t="s">
        <v>476</v>
      </c>
      <c r="D42" s="1"/>
      <c r="E42" s="1"/>
      <c r="F42" s="1"/>
      <c r="G42" s="1">
        <v>0</v>
      </c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 t="s">
        <v>5999</v>
      </c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 t="s">
        <v>6011</v>
      </c>
      <c r="F45" s="1" t="s">
        <v>6010</v>
      </c>
      <c r="G45" s="1">
        <v>43800</v>
      </c>
    </row>
    <row r="46" spans="1:7" x14ac:dyDescent="0.25">
      <c r="A46" s="1"/>
      <c r="B46" s="1"/>
      <c r="C46" s="1" t="s">
        <v>5996</v>
      </c>
      <c r="D46" s="1"/>
      <c r="E46" s="1"/>
      <c r="F46" s="1"/>
      <c r="G46" s="1">
        <v>43800</v>
      </c>
    </row>
    <row r="47" spans="1:7" x14ac:dyDescent="0.25">
      <c r="A47" s="1"/>
      <c r="B47" s="1" t="s">
        <v>477</v>
      </c>
      <c r="C47" s="1"/>
      <c r="D47" s="1"/>
      <c r="E47" s="1"/>
      <c r="F47" s="1"/>
      <c r="G47" s="1">
        <v>43800</v>
      </c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 t="s">
        <v>3104</v>
      </c>
      <c r="C49" s="1"/>
      <c r="D49" s="1"/>
      <c r="E49" s="1"/>
      <c r="F49" s="1"/>
      <c r="G49" s="1"/>
    </row>
    <row r="50" spans="1:7" x14ac:dyDescent="0.25">
      <c r="A50" s="1"/>
      <c r="B50" s="1"/>
      <c r="C50" s="1" t="s">
        <v>3103</v>
      </c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 t="s">
        <v>6009</v>
      </c>
      <c r="F51" s="1" t="s">
        <v>6008</v>
      </c>
      <c r="G51" s="1">
        <v>0</v>
      </c>
    </row>
    <row r="52" spans="1:7" x14ac:dyDescent="0.25">
      <c r="A52" s="1"/>
      <c r="B52" s="1"/>
      <c r="C52" s="1"/>
      <c r="D52" s="1"/>
      <c r="E52" s="1" t="s">
        <v>6007</v>
      </c>
      <c r="F52" s="1" t="s">
        <v>6006</v>
      </c>
      <c r="G52" s="1">
        <v>0</v>
      </c>
    </row>
    <row r="53" spans="1:7" x14ac:dyDescent="0.25">
      <c r="A53" s="1"/>
      <c r="B53" s="1"/>
      <c r="C53" s="1"/>
      <c r="D53" s="1"/>
      <c r="E53" s="1" t="s">
        <v>6005</v>
      </c>
      <c r="F53" s="1" t="s">
        <v>6004</v>
      </c>
      <c r="G53" s="1">
        <v>0</v>
      </c>
    </row>
    <row r="54" spans="1:7" x14ac:dyDescent="0.25">
      <c r="A54" s="1"/>
      <c r="B54" s="1"/>
      <c r="C54" s="1"/>
      <c r="D54" s="1"/>
      <c r="E54" s="1" t="s">
        <v>6003</v>
      </c>
      <c r="F54" s="1" t="s">
        <v>6002</v>
      </c>
      <c r="G54" s="1">
        <v>0</v>
      </c>
    </row>
    <row r="55" spans="1:7" x14ac:dyDescent="0.25">
      <c r="A55" s="1"/>
      <c r="B55" s="1"/>
      <c r="C55" s="1" t="s">
        <v>3102</v>
      </c>
      <c r="D55" s="1"/>
      <c r="E55" s="1"/>
      <c r="F55" s="1"/>
      <c r="G55" s="1">
        <v>0</v>
      </c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 t="s">
        <v>3222</v>
      </c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 t="s">
        <v>6001</v>
      </c>
      <c r="F58" s="1" t="s">
        <v>6000</v>
      </c>
      <c r="G58" s="1">
        <v>50000</v>
      </c>
    </row>
    <row r="59" spans="1:7" x14ac:dyDescent="0.25">
      <c r="A59" s="1"/>
      <c r="B59" s="1"/>
      <c r="C59" s="1" t="s">
        <v>3219</v>
      </c>
      <c r="D59" s="1"/>
      <c r="E59" s="1"/>
      <c r="F59" s="1"/>
      <c r="G59" s="1">
        <v>50000</v>
      </c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 t="s">
        <v>5999</v>
      </c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 t="s">
        <v>5998</v>
      </c>
      <c r="F62" s="1" t="s">
        <v>5997</v>
      </c>
      <c r="G62" s="1">
        <v>0</v>
      </c>
    </row>
    <row r="63" spans="1:7" x14ac:dyDescent="0.25">
      <c r="A63" s="1"/>
      <c r="B63" s="1"/>
      <c r="C63" s="1" t="s">
        <v>5996</v>
      </c>
      <c r="D63" s="1"/>
      <c r="E63" s="1"/>
      <c r="F63" s="1"/>
      <c r="G63" s="1">
        <v>0</v>
      </c>
    </row>
    <row r="64" spans="1:7" x14ac:dyDescent="0.25">
      <c r="A64" s="1"/>
      <c r="B64" s="1" t="s">
        <v>3101</v>
      </c>
      <c r="C64" s="1"/>
      <c r="D64" s="1"/>
      <c r="E64" s="1"/>
      <c r="F64" s="1"/>
      <c r="G64" s="1">
        <v>50000</v>
      </c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 t="s">
        <v>5995</v>
      </c>
      <c r="C66" s="1"/>
      <c r="D66" s="1"/>
      <c r="E66" s="1"/>
      <c r="F66" s="1"/>
      <c r="G66" s="1"/>
    </row>
    <row r="67" spans="1:7" x14ac:dyDescent="0.25">
      <c r="A67" s="1"/>
      <c r="B67" s="1"/>
      <c r="C67" s="1" t="s">
        <v>5995</v>
      </c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 t="s">
        <v>5994</v>
      </c>
      <c r="F68" s="1" t="s">
        <v>5993</v>
      </c>
      <c r="G68" s="1"/>
    </row>
    <row r="69" spans="1:7" x14ac:dyDescent="0.25">
      <c r="A69" s="1"/>
      <c r="B69" s="1"/>
      <c r="C69" s="1"/>
      <c r="D69" s="1"/>
      <c r="E69" s="1" t="s">
        <v>5992</v>
      </c>
      <c r="F69" s="1" t="s">
        <v>5991</v>
      </c>
      <c r="G69" s="1"/>
    </row>
    <row r="70" spans="1:7" x14ac:dyDescent="0.25">
      <c r="A70" s="1"/>
      <c r="B70" s="1"/>
      <c r="C70" s="1"/>
      <c r="D70" s="1"/>
      <c r="E70" s="1" t="s">
        <v>5990</v>
      </c>
      <c r="F70" s="1" t="s">
        <v>5989</v>
      </c>
      <c r="G70" s="1"/>
    </row>
    <row r="71" spans="1:7" x14ac:dyDescent="0.25">
      <c r="A71" s="1"/>
      <c r="B71" s="1"/>
      <c r="C71" s="1"/>
      <c r="D71" s="1"/>
      <c r="E71" s="1" t="s">
        <v>5988</v>
      </c>
      <c r="F71" s="1" t="s">
        <v>5987</v>
      </c>
      <c r="G71" s="1"/>
    </row>
    <row r="72" spans="1:7" x14ac:dyDescent="0.25">
      <c r="A72" s="1"/>
      <c r="B72" s="1"/>
      <c r="C72" s="1"/>
      <c r="D72" s="1"/>
      <c r="E72" s="1" t="s">
        <v>5835</v>
      </c>
      <c r="F72" s="1" t="s">
        <v>5986</v>
      </c>
      <c r="G72" s="1"/>
    </row>
    <row r="73" spans="1:7" x14ac:dyDescent="0.25">
      <c r="A73" s="1"/>
      <c r="B73" s="1"/>
      <c r="C73" s="1"/>
      <c r="D73" s="1"/>
      <c r="E73" s="1" t="s">
        <v>5985</v>
      </c>
      <c r="F73" s="1" t="s">
        <v>5984</v>
      </c>
      <c r="G73" s="1"/>
    </row>
    <row r="74" spans="1:7" x14ac:dyDescent="0.25">
      <c r="A74" s="1"/>
      <c r="B74" s="1"/>
      <c r="C74" s="1"/>
      <c r="D74" s="1"/>
      <c r="E74" s="1" t="s">
        <v>5983</v>
      </c>
      <c r="F74" s="1" t="s">
        <v>5982</v>
      </c>
      <c r="G74" s="1"/>
    </row>
    <row r="75" spans="1:7" x14ac:dyDescent="0.25">
      <c r="A75" s="1"/>
      <c r="B75" s="1"/>
      <c r="C75" s="1"/>
      <c r="D75" s="1"/>
      <c r="E75" s="1" t="s">
        <v>5981</v>
      </c>
      <c r="F75" s="1" t="s">
        <v>5980</v>
      </c>
      <c r="G75" s="1"/>
    </row>
    <row r="76" spans="1:7" x14ac:dyDescent="0.25">
      <c r="A76" s="1"/>
      <c r="B76" s="1"/>
      <c r="C76" s="1"/>
      <c r="D76" s="1"/>
      <c r="E76" s="1" t="s">
        <v>352</v>
      </c>
      <c r="F76" s="1" t="s">
        <v>5979</v>
      </c>
      <c r="G76" s="1"/>
    </row>
    <row r="77" spans="1:7" x14ac:dyDescent="0.25">
      <c r="A77" s="1"/>
      <c r="B77" s="1"/>
      <c r="C77" s="1"/>
      <c r="D77" s="1"/>
      <c r="E77" s="1" t="s">
        <v>5819</v>
      </c>
      <c r="F77" s="1" t="s">
        <v>5978</v>
      </c>
      <c r="G77" s="1"/>
    </row>
    <row r="78" spans="1:7" x14ac:dyDescent="0.25">
      <c r="A78" s="1"/>
      <c r="B78" s="1"/>
      <c r="C78" s="1" t="s">
        <v>5977</v>
      </c>
      <c r="D78" s="1"/>
      <c r="E78" s="1"/>
      <c r="F78" s="1"/>
      <c r="G78" s="1">
        <v>0</v>
      </c>
    </row>
    <row r="79" spans="1:7" x14ac:dyDescent="0.25">
      <c r="A79" s="1"/>
      <c r="B79" s="1" t="s">
        <v>5977</v>
      </c>
      <c r="C79" s="1"/>
      <c r="D79" s="1"/>
      <c r="E79" s="1"/>
      <c r="F79" s="1"/>
      <c r="G79" s="1">
        <v>0</v>
      </c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 t="s">
        <v>5976</v>
      </c>
      <c r="C81" s="1"/>
      <c r="D81" s="1"/>
      <c r="E81" s="1"/>
      <c r="F81" s="1"/>
      <c r="G81" s="1"/>
    </row>
    <row r="82" spans="1:7" x14ac:dyDescent="0.25">
      <c r="A82" s="1"/>
      <c r="B82" s="1"/>
      <c r="C82" s="1" t="s">
        <v>5976</v>
      </c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 t="s">
        <v>5975</v>
      </c>
      <c r="F83" s="1" t="s">
        <v>5974</v>
      </c>
      <c r="G83" s="1"/>
    </row>
    <row r="84" spans="1:7" x14ac:dyDescent="0.25">
      <c r="A84" s="1"/>
      <c r="B84" s="1"/>
      <c r="C84" s="1"/>
      <c r="D84" s="1"/>
      <c r="E84" s="1" t="s">
        <v>5960</v>
      </c>
      <c r="F84" s="1" t="s">
        <v>5973</v>
      </c>
      <c r="G84" s="1"/>
    </row>
    <row r="85" spans="1:7" x14ac:dyDescent="0.25">
      <c r="A85" s="1"/>
      <c r="B85" s="1"/>
      <c r="C85" s="1"/>
      <c r="D85" s="1"/>
      <c r="E85" s="1" t="s">
        <v>5972</v>
      </c>
      <c r="F85" s="1" t="s">
        <v>5971</v>
      </c>
      <c r="G85" s="1"/>
    </row>
    <row r="86" spans="1:7" x14ac:dyDescent="0.25">
      <c r="A86" s="1"/>
      <c r="B86" s="1"/>
      <c r="C86" s="1"/>
      <c r="D86" s="1"/>
      <c r="E86" s="1" t="s">
        <v>5970</v>
      </c>
      <c r="F86" s="1" t="s">
        <v>5969</v>
      </c>
      <c r="G86" s="1"/>
    </row>
    <row r="87" spans="1:7" x14ac:dyDescent="0.25">
      <c r="A87" s="1"/>
      <c r="B87" s="1"/>
      <c r="C87" s="1" t="s">
        <v>5968</v>
      </c>
      <c r="D87" s="1"/>
      <c r="E87" s="1"/>
      <c r="F87" s="1"/>
      <c r="G87" s="1">
        <v>0</v>
      </c>
    </row>
    <row r="88" spans="1:7" x14ac:dyDescent="0.25">
      <c r="A88" s="1"/>
      <c r="B88" s="1" t="s">
        <v>5968</v>
      </c>
      <c r="C88" s="1"/>
      <c r="D88" s="1"/>
      <c r="E88" s="1"/>
      <c r="F88" s="1"/>
      <c r="G88" s="1">
        <v>0</v>
      </c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 t="s">
        <v>5967</v>
      </c>
      <c r="C90" s="1"/>
      <c r="D90" s="1"/>
      <c r="E90" s="1"/>
      <c r="F90" s="1"/>
      <c r="G90" s="1"/>
    </row>
    <row r="91" spans="1:7" x14ac:dyDescent="0.25">
      <c r="A91" s="1"/>
      <c r="B91" s="1"/>
      <c r="C91" s="1" t="s">
        <v>5967</v>
      </c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 t="s">
        <v>5966</v>
      </c>
      <c r="F92" s="1" t="s">
        <v>5965</v>
      </c>
      <c r="G92" s="1"/>
    </row>
    <row r="93" spans="1:7" x14ac:dyDescent="0.25">
      <c r="A93" s="1"/>
      <c r="B93" s="1"/>
      <c r="C93" s="1"/>
      <c r="D93" s="1"/>
      <c r="E93" s="1" t="s">
        <v>5964</v>
      </c>
      <c r="F93" s="1" t="s">
        <v>5963</v>
      </c>
      <c r="G93" s="1"/>
    </row>
    <row r="94" spans="1:7" x14ac:dyDescent="0.25">
      <c r="A94" s="1"/>
      <c r="B94" s="1"/>
      <c r="C94" s="1"/>
      <c r="D94" s="1"/>
      <c r="E94" s="1" t="s">
        <v>5962</v>
      </c>
      <c r="F94" s="1" t="s">
        <v>5961</v>
      </c>
      <c r="G94" s="1"/>
    </row>
    <row r="95" spans="1:7" x14ac:dyDescent="0.25">
      <c r="A95" s="1"/>
      <c r="B95" s="1"/>
      <c r="C95" s="1"/>
      <c r="D95" s="1"/>
      <c r="E95" s="1" t="s">
        <v>5960</v>
      </c>
      <c r="F95" s="1" t="s">
        <v>5959</v>
      </c>
      <c r="G95" s="1"/>
    </row>
    <row r="96" spans="1:7" x14ac:dyDescent="0.25">
      <c r="A96" s="1"/>
      <c r="B96" s="1"/>
      <c r="C96" s="1"/>
      <c r="D96" s="1"/>
      <c r="E96" s="1" t="s">
        <v>5958</v>
      </c>
      <c r="F96" s="1" t="s">
        <v>5957</v>
      </c>
      <c r="G96" s="1"/>
    </row>
    <row r="97" spans="1:7" x14ac:dyDescent="0.25">
      <c r="A97" s="1"/>
      <c r="B97" s="1"/>
      <c r="C97" s="1"/>
      <c r="D97" s="1"/>
      <c r="E97" s="1" t="s">
        <v>346</v>
      </c>
      <c r="F97" s="1" t="s">
        <v>5956</v>
      </c>
      <c r="G97" s="1"/>
    </row>
    <row r="98" spans="1:7" x14ac:dyDescent="0.25">
      <c r="A98" s="1"/>
      <c r="B98" s="1"/>
      <c r="C98" s="1"/>
      <c r="D98" s="1"/>
      <c r="E98" s="1" t="s">
        <v>5955</v>
      </c>
      <c r="F98" s="1" t="s">
        <v>5954</v>
      </c>
      <c r="G98" s="1"/>
    </row>
    <row r="99" spans="1:7" x14ac:dyDescent="0.25">
      <c r="A99" s="1"/>
      <c r="B99" s="1"/>
      <c r="C99" s="1" t="s">
        <v>5953</v>
      </c>
      <c r="D99" s="1"/>
      <c r="E99" s="1"/>
      <c r="F99" s="1"/>
      <c r="G99" s="1">
        <v>0</v>
      </c>
    </row>
    <row r="100" spans="1:7" x14ac:dyDescent="0.25">
      <c r="A100" s="1"/>
      <c r="B100" s="1" t="s">
        <v>5953</v>
      </c>
      <c r="C100" s="1"/>
      <c r="D100" s="1"/>
      <c r="E100" s="1"/>
      <c r="F100" s="1"/>
      <c r="G100" s="1">
        <v>0</v>
      </c>
    </row>
    <row r="101" spans="1:7" x14ac:dyDescent="0.25">
      <c r="A101" s="1" t="s">
        <v>478</v>
      </c>
      <c r="B101" s="1"/>
      <c r="C101" s="1"/>
      <c r="D101" s="1"/>
      <c r="E101" s="1"/>
      <c r="F101" s="1"/>
      <c r="G101" s="1">
        <v>3935323</v>
      </c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 t="s">
        <v>479</v>
      </c>
      <c r="B103" s="1"/>
      <c r="C103" s="1"/>
      <c r="D103" s="1"/>
      <c r="E103" s="1"/>
      <c r="F103" s="1"/>
      <c r="G103" s="1"/>
    </row>
    <row r="104" spans="1:7" x14ac:dyDescent="0.25">
      <c r="A104" s="1"/>
      <c r="B104" s="1" t="s">
        <v>480</v>
      </c>
      <c r="C104" s="1"/>
      <c r="D104" s="1"/>
      <c r="E104" s="1"/>
      <c r="F104" s="1"/>
      <c r="G104" s="1"/>
    </row>
    <row r="105" spans="1:7" x14ac:dyDescent="0.25">
      <c r="A105" s="1"/>
      <c r="B105" s="1"/>
      <c r="C105" s="1" t="s">
        <v>2570</v>
      </c>
      <c r="D105" s="1"/>
      <c r="E105" s="1"/>
      <c r="F105" s="1"/>
      <c r="G105" s="1"/>
    </row>
    <row r="106" spans="1:7" x14ac:dyDescent="0.25">
      <c r="A106" s="1"/>
      <c r="B106" s="1"/>
      <c r="C106" s="1"/>
      <c r="D106" s="1" t="s">
        <v>482</v>
      </c>
      <c r="E106" s="1"/>
      <c r="F106" s="1"/>
      <c r="G106" s="1"/>
    </row>
    <row r="107" spans="1:7" x14ac:dyDescent="0.25">
      <c r="A107" s="1"/>
      <c r="B107" s="1"/>
      <c r="C107" s="1"/>
      <c r="D107" s="1"/>
      <c r="E107" s="1" t="s">
        <v>5952</v>
      </c>
      <c r="F107" s="1" t="s">
        <v>5951</v>
      </c>
      <c r="G107" s="1">
        <v>168175</v>
      </c>
    </row>
    <row r="108" spans="1:7" x14ac:dyDescent="0.25">
      <c r="A108" s="1"/>
      <c r="B108" s="1"/>
      <c r="C108" s="1"/>
      <c r="D108" s="1"/>
      <c r="E108" s="1" t="s">
        <v>5950</v>
      </c>
      <c r="F108" s="1" t="s">
        <v>5949</v>
      </c>
      <c r="G108" s="1">
        <v>79997</v>
      </c>
    </row>
    <row r="109" spans="1:7" x14ac:dyDescent="0.25">
      <c r="A109" s="1"/>
      <c r="B109" s="1"/>
      <c r="C109" s="1"/>
      <c r="D109" s="1"/>
      <c r="E109" s="1" t="s">
        <v>5948</v>
      </c>
      <c r="F109" s="1" t="s">
        <v>5947</v>
      </c>
      <c r="G109" s="1">
        <v>55578</v>
      </c>
    </row>
    <row r="110" spans="1:7" x14ac:dyDescent="0.25">
      <c r="A110" s="1"/>
      <c r="B110" s="1"/>
      <c r="C110" s="1"/>
      <c r="D110" s="1"/>
      <c r="E110" s="1" t="s">
        <v>5946</v>
      </c>
      <c r="F110" s="1" t="s">
        <v>5945</v>
      </c>
      <c r="G110" s="1">
        <v>0</v>
      </c>
    </row>
    <row r="111" spans="1:7" x14ac:dyDescent="0.25">
      <c r="A111" s="1"/>
      <c r="B111" s="1"/>
      <c r="C111" s="1"/>
      <c r="D111" s="1"/>
      <c r="E111" s="1" t="s">
        <v>5944</v>
      </c>
      <c r="F111" s="1" t="s">
        <v>5943</v>
      </c>
      <c r="G111" s="1">
        <v>47133</v>
      </c>
    </row>
    <row r="112" spans="1:7" x14ac:dyDescent="0.25">
      <c r="A112" s="1"/>
      <c r="B112" s="1"/>
      <c r="C112" s="1"/>
      <c r="D112" s="1"/>
      <c r="E112" s="1" t="s">
        <v>5942</v>
      </c>
      <c r="F112" s="1" t="s">
        <v>5941</v>
      </c>
      <c r="G112" s="1">
        <v>47133</v>
      </c>
    </row>
    <row r="113" spans="1:7" x14ac:dyDescent="0.25">
      <c r="A113" s="1"/>
      <c r="B113" s="1"/>
      <c r="C113" s="1"/>
      <c r="D113" s="1"/>
      <c r="E113" s="1" t="s">
        <v>5940</v>
      </c>
      <c r="F113" s="1" t="s">
        <v>5939</v>
      </c>
      <c r="G113" s="1">
        <v>142856</v>
      </c>
    </row>
    <row r="114" spans="1:7" x14ac:dyDescent="0.25">
      <c r="A114" s="1"/>
      <c r="B114" s="1"/>
      <c r="C114" s="1"/>
      <c r="D114" s="1"/>
      <c r="E114" s="1" t="s">
        <v>5938</v>
      </c>
      <c r="F114" s="1" t="s">
        <v>5937</v>
      </c>
      <c r="G114" s="1">
        <v>32802</v>
      </c>
    </row>
    <row r="115" spans="1:7" x14ac:dyDescent="0.25">
      <c r="A115" s="1"/>
      <c r="B115" s="1"/>
      <c r="C115" s="1"/>
      <c r="D115" s="1"/>
      <c r="E115" s="1" t="s">
        <v>5936</v>
      </c>
      <c r="F115" s="1" t="s">
        <v>5935</v>
      </c>
      <c r="G115" s="1">
        <v>73592</v>
      </c>
    </row>
    <row r="116" spans="1:7" x14ac:dyDescent="0.25">
      <c r="A116" s="1"/>
      <c r="B116" s="1"/>
      <c r="C116" s="1"/>
      <c r="D116" s="1"/>
      <c r="E116" s="1" t="s">
        <v>5934</v>
      </c>
      <c r="F116" s="1" t="s">
        <v>5933</v>
      </c>
      <c r="G116" s="1">
        <v>39936</v>
      </c>
    </row>
    <row r="117" spans="1:7" x14ac:dyDescent="0.25">
      <c r="A117" s="1"/>
      <c r="B117" s="1"/>
      <c r="C117" s="1"/>
      <c r="D117" s="1"/>
      <c r="E117" s="1" t="s">
        <v>5932</v>
      </c>
      <c r="F117" s="1" t="s">
        <v>5931</v>
      </c>
      <c r="G117" s="1">
        <v>42848</v>
      </c>
    </row>
    <row r="118" spans="1:7" x14ac:dyDescent="0.25">
      <c r="A118" s="1"/>
      <c r="B118" s="1"/>
      <c r="C118" s="1"/>
      <c r="D118" s="1"/>
      <c r="E118" s="1" t="s">
        <v>5930</v>
      </c>
      <c r="F118" s="1" t="s">
        <v>5929</v>
      </c>
      <c r="G118" s="1">
        <v>34487</v>
      </c>
    </row>
    <row r="119" spans="1:7" x14ac:dyDescent="0.25">
      <c r="A119" s="1"/>
      <c r="B119" s="1"/>
      <c r="C119" s="1"/>
      <c r="D119" s="1"/>
      <c r="E119" s="1" t="s">
        <v>493</v>
      </c>
      <c r="F119" s="1" t="s">
        <v>5928</v>
      </c>
      <c r="G119" s="1">
        <v>0</v>
      </c>
    </row>
    <row r="120" spans="1:7" x14ac:dyDescent="0.25">
      <c r="A120" s="1"/>
      <c r="B120" s="1"/>
      <c r="C120" s="1"/>
      <c r="D120" s="1"/>
      <c r="E120" s="1" t="s">
        <v>1075</v>
      </c>
      <c r="F120" s="1" t="s">
        <v>5927</v>
      </c>
      <c r="G120" s="1">
        <v>4000</v>
      </c>
    </row>
    <row r="121" spans="1:7" x14ac:dyDescent="0.25">
      <c r="A121" s="1"/>
      <c r="B121" s="1"/>
      <c r="C121" s="1"/>
      <c r="D121" s="1"/>
      <c r="E121" s="1" t="s">
        <v>497</v>
      </c>
      <c r="F121" s="1" t="s">
        <v>5926</v>
      </c>
      <c r="G121" s="1">
        <v>4745</v>
      </c>
    </row>
    <row r="122" spans="1:7" x14ac:dyDescent="0.25">
      <c r="A122" s="1"/>
      <c r="B122" s="1"/>
      <c r="C122" s="1"/>
      <c r="D122" s="1"/>
      <c r="E122" s="1" t="s">
        <v>499</v>
      </c>
      <c r="F122" s="1" t="s">
        <v>5925</v>
      </c>
      <c r="G122" s="1">
        <v>38231</v>
      </c>
    </row>
    <row r="123" spans="1:7" x14ac:dyDescent="0.25">
      <c r="A123" s="1"/>
      <c r="B123" s="1"/>
      <c r="C123" s="1"/>
      <c r="D123" s="1"/>
      <c r="E123" s="1" t="s">
        <v>5256</v>
      </c>
      <c r="F123" s="1" t="s">
        <v>5924</v>
      </c>
      <c r="G123" s="1">
        <v>6000</v>
      </c>
    </row>
    <row r="124" spans="1:7" x14ac:dyDescent="0.25">
      <c r="A124" s="1"/>
      <c r="B124" s="1"/>
      <c r="C124" s="1"/>
      <c r="D124" s="1"/>
      <c r="E124" s="1" t="s">
        <v>501</v>
      </c>
      <c r="F124" s="1" t="s">
        <v>5923</v>
      </c>
      <c r="G124" s="1">
        <v>3721</v>
      </c>
    </row>
    <row r="125" spans="1:7" x14ac:dyDescent="0.25">
      <c r="A125" s="1"/>
      <c r="B125" s="1"/>
      <c r="C125" s="1"/>
      <c r="D125" s="1"/>
      <c r="E125" s="1" t="s">
        <v>5906</v>
      </c>
      <c r="F125" s="1" t="s">
        <v>5922</v>
      </c>
      <c r="G125" s="1">
        <v>2000</v>
      </c>
    </row>
    <row r="126" spans="1:7" x14ac:dyDescent="0.25">
      <c r="A126" s="1"/>
      <c r="B126" s="1"/>
      <c r="C126" s="1"/>
      <c r="D126" s="1"/>
      <c r="E126" s="1" t="s">
        <v>2265</v>
      </c>
      <c r="F126" s="1" t="s">
        <v>5921</v>
      </c>
      <c r="G126" s="1">
        <v>70000</v>
      </c>
    </row>
    <row r="127" spans="1:7" x14ac:dyDescent="0.25">
      <c r="A127" s="1"/>
      <c r="B127" s="1"/>
      <c r="C127" s="1"/>
      <c r="D127" s="1"/>
      <c r="E127" s="1" t="s">
        <v>5920</v>
      </c>
      <c r="F127" s="1" t="s">
        <v>5919</v>
      </c>
      <c r="G127" s="1"/>
    </row>
    <row r="128" spans="1:7" x14ac:dyDescent="0.25">
      <c r="A128" s="1"/>
      <c r="B128" s="1"/>
      <c r="C128" s="1"/>
      <c r="D128" s="1"/>
      <c r="E128" s="1" t="s">
        <v>5918</v>
      </c>
      <c r="F128" s="1" t="s">
        <v>5917</v>
      </c>
      <c r="G128" s="1"/>
    </row>
    <row r="129" spans="1:7" x14ac:dyDescent="0.25">
      <c r="A129" s="1"/>
      <c r="B129" s="1"/>
      <c r="C129" s="1"/>
      <c r="D129" s="1"/>
      <c r="E129" s="1" t="s">
        <v>5916</v>
      </c>
      <c r="F129" s="1" t="s">
        <v>5915</v>
      </c>
      <c r="G129" s="1"/>
    </row>
    <row r="130" spans="1:7" x14ac:dyDescent="0.25">
      <c r="A130" s="1"/>
      <c r="B130" s="1"/>
      <c r="C130" s="1"/>
      <c r="D130" s="1"/>
      <c r="E130" s="1" t="s">
        <v>5914</v>
      </c>
      <c r="F130" s="1" t="s">
        <v>5913</v>
      </c>
      <c r="G130" s="1"/>
    </row>
    <row r="131" spans="1:7" x14ac:dyDescent="0.25">
      <c r="A131" s="1"/>
      <c r="B131" s="1"/>
      <c r="C131" s="1"/>
      <c r="D131" s="1"/>
      <c r="E131" s="1" t="s">
        <v>5912</v>
      </c>
      <c r="F131" s="1" t="s">
        <v>5911</v>
      </c>
      <c r="G131" s="1"/>
    </row>
    <row r="132" spans="1:7" x14ac:dyDescent="0.25">
      <c r="A132" s="1"/>
      <c r="B132" s="1"/>
      <c r="C132" s="1"/>
      <c r="D132" s="1"/>
      <c r="E132" s="1" t="s">
        <v>1075</v>
      </c>
      <c r="F132" s="1" t="s">
        <v>5910</v>
      </c>
      <c r="G132" s="1"/>
    </row>
    <row r="133" spans="1:7" x14ac:dyDescent="0.25">
      <c r="A133" s="1"/>
      <c r="B133" s="1"/>
      <c r="C133" s="1"/>
      <c r="D133" s="1"/>
      <c r="E133" s="1" t="s">
        <v>497</v>
      </c>
      <c r="F133" s="1" t="s">
        <v>5909</v>
      </c>
      <c r="G133" s="1"/>
    </row>
    <row r="134" spans="1:7" x14ac:dyDescent="0.25">
      <c r="A134" s="1"/>
      <c r="B134" s="1"/>
      <c r="C134" s="1"/>
      <c r="D134" s="1"/>
      <c r="E134" s="1" t="s">
        <v>499</v>
      </c>
      <c r="F134" s="1" t="s">
        <v>5908</v>
      </c>
      <c r="G134" s="1"/>
    </row>
    <row r="135" spans="1:7" x14ac:dyDescent="0.25">
      <c r="A135" s="1"/>
      <c r="B135" s="1"/>
      <c r="C135" s="1"/>
      <c r="D135" s="1"/>
      <c r="E135" s="1" t="s">
        <v>501</v>
      </c>
      <c r="F135" s="1" t="s">
        <v>5907</v>
      </c>
      <c r="G135" s="1"/>
    </row>
    <row r="136" spans="1:7" x14ac:dyDescent="0.25">
      <c r="A136" s="1"/>
      <c r="B136" s="1"/>
      <c r="C136" s="1"/>
      <c r="D136" s="1"/>
      <c r="E136" s="1" t="s">
        <v>5906</v>
      </c>
      <c r="F136" s="1" t="s">
        <v>5905</v>
      </c>
      <c r="G136" s="1"/>
    </row>
    <row r="137" spans="1:7" x14ac:dyDescent="0.25">
      <c r="A137" s="1"/>
      <c r="B137" s="1"/>
      <c r="C137" s="1"/>
      <c r="D137" s="1" t="s">
        <v>503</v>
      </c>
      <c r="E137" s="1"/>
      <c r="F137" s="1"/>
      <c r="G137" s="1">
        <v>893234</v>
      </c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 t="s">
        <v>504</v>
      </c>
      <c r="E139" s="1"/>
      <c r="F139" s="1"/>
      <c r="G139" s="1"/>
    </row>
    <row r="140" spans="1:7" x14ac:dyDescent="0.25">
      <c r="A140" s="1"/>
      <c r="B140" s="1"/>
      <c r="C140" s="1"/>
      <c r="D140" s="1"/>
      <c r="E140" s="1" t="s">
        <v>505</v>
      </c>
      <c r="F140" s="1" t="s">
        <v>5904</v>
      </c>
      <c r="G140" s="1">
        <v>68333</v>
      </c>
    </row>
    <row r="141" spans="1:7" x14ac:dyDescent="0.25">
      <c r="A141" s="1"/>
      <c r="B141" s="1"/>
      <c r="C141" s="1"/>
      <c r="D141" s="1"/>
      <c r="E141" s="1" t="s">
        <v>507</v>
      </c>
      <c r="F141" s="1" t="s">
        <v>5903</v>
      </c>
      <c r="G141" s="1">
        <v>54192</v>
      </c>
    </row>
    <row r="142" spans="1:7" x14ac:dyDescent="0.25">
      <c r="A142" s="1"/>
      <c r="B142" s="1"/>
      <c r="C142" s="1"/>
      <c r="D142" s="1"/>
      <c r="E142" s="1" t="s">
        <v>509</v>
      </c>
      <c r="F142" s="1" t="s">
        <v>5902</v>
      </c>
      <c r="G142" s="1">
        <v>133182</v>
      </c>
    </row>
    <row r="143" spans="1:7" x14ac:dyDescent="0.25">
      <c r="A143" s="1"/>
      <c r="B143" s="1"/>
      <c r="C143" s="1"/>
      <c r="D143" s="1"/>
      <c r="E143" s="1" t="s">
        <v>511</v>
      </c>
      <c r="F143" s="1" t="s">
        <v>5901</v>
      </c>
      <c r="G143" s="1">
        <v>1966</v>
      </c>
    </row>
    <row r="144" spans="1:7" x14ac:dyDescent="0.25">
      <c r="A144" s="1"/>
      <c r="B144" s="1"/>
      <c r="C144" s="1"/>
      <c r="D144" s="1"/>
      <c r="E144" s="1" t="s">
        <v>2715</v>
      </c>
      <c r="F144" s="1" t="s">
        <v>5900</v>
      </c>
      <c r="G144" s="1">
        <v>2200</v>
      </c>
    </row>
    <row r="145" spans="1:7" x14ac:dyDescent="0.25">
      <c r="A145" s="1"/>
      <c r="B145" s="1"/>
      <c r="C145" s="1"/>
      <c r="D145" s="1"/>
      <c r="E145" s="1" t="s">
        <v>2713</v>
      </c>
      <c r="F145" s="1" t="s">
        <v>5899</v>
      </c>
      <c r="G145" s="1">
        <v>804</v>
      </c>
    </row>
    <row r="146" spans="1:7" x14ac:dyDescent="0.25">
      <c r="A146" s="1"/>
      <c r="B146" s="1"/>
      <c r="C146" s="1"/>
      <c r="D146" s="1"/>
      <c r="E146" s="1" t="s">
        <v>505</v>
      </c>
      <c r="F146" s="1" t="s">
        <v>5898</v>
      </c>
      <c r="G146" s="1"/>
    </row>
    <row r="147" spans="1:7" x14ac:dyDescent="0.25">
      <c r="A147" s="1"/>
      <c r="B147" s="1"/>
      <c r="C147" s="1"/>
      <c r="D147" s="1"/>
      <c r="E147" s="1" t="s">
        <v>507</v>
      </c>
      <c r="F147" s="1" t="s">
        <v>5897</v>
      </c>
      <c r="G147" s="1"/>
    </row>
    <row r="148" spans="1:7" x14ac:dyDescent="0.25">
      <c r="A148" s="1"/>
      <c r="B148" s="1"/>
      <c r="C148" s="1"/>
      <c r="D148" s="1"/>
      <c r="E148" s="1" t="s">
        <v>509</v>
      </c>
      <c r="F148" s="1" t="s">
        <v>5896</v>
      </c>
      <c r="G148" s="1"/>
    </row>
    <row r="149" spans="1:7" x14ac:dyDescent="0.25">
      <c r="A149" s="1"/>
      <c r="B149" s="1"/>
      <c r="C149" s="1"/>
      <c r="D149" s="1"/>
      <c r="E149" s="1" t="s">
        <v>511</v>
      </c>
      <c r="F149" s="1" t="s">
        <v>5895</v>
      </c>
      <c r="G149" s="1"/>
    </row>
    <row r="150" spans="1:7" x14ac:dyDescent="0.25">
      <c r="A150" s="1"/>
      <c r="B150" s="1"/>
      <c r="C150" s="1"/>
      <c r="D150" s="1"/>
      <c r="E150" s="1" t="s">
        <v>2715</v>
      </c>
      <c r="F150" s="1" t="s">
        <v>5894</v>
      </c>
      <c r="G150" s="1"/>
    </row>
    <row r="151" spans="1:7" x14ac:dyDescent="0.25">
      <c r="A151" s="1"/>
      <c r="B151" s="1"/>
      <c r="C151" s="1"/>
      <c r="D151" s="1"/>
      <c r="E151" s="1" t="s">
        <v>2713</v>
      </c>
      <c r="F151" s="1" t="s">
        <v>5893</v>
      </c>
      <c r="G151" s="1"/>
    </row>
    <row r="152" spans="1:7" x14ac:dyDescent="0.25">
      <c r="A152" s="1"/>
      <c r="B152" s="1"/>
      <c r="C152" s="1"/>
      <c r="D152" s="1" t="s">
        <v>513</v>
      </c>
      <c r="E152" s="1"/>
      <c r="F152" s="1"/>
      <c r="G152" s="1">
        <v>260677</v>
      </c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 t="s">
        <v>514</v>
      </c>
      <c r="E154" s="1"/>
      <c r="F154" s="1"/>
      <c r="G154" s="1"/>
    </row>
    <row r="155" spans="1:7" x14ac:dyDescent="0.25">
      <c r="A155" s="1"/>
      <c r="B155" s="1"/>
      <c r="C155" s="1"/>
      <c r="D155" s="1"/>
      <c r="E155" s="1" t="s">
        <v>5892</v>
      </c>
      <c r="F155" s="1" t="s">
        <v>5891</v>
      </c>
      <c r="G155" s="1">
        <v>30000</v>
      </c>
    </row>
    <row r="156" spans="1:7" x14ac:dyDescent="0.25">
      <c r="A156" s="1"/>
      <c r="B156" s="1"/>
      <c r="C156" s="1"/>
      <c r="D156" s="1"/>
      <c r="E156" s="1" t="s">
        <v>5890</v>
      </c>
      <c r="F156" s="1" t="s">
        <v>5889</v>
      </c>
      <c r="G156" s="1">
        <v>20000</v>
      </c>
    </row>
    <row r="157" spans="1:7" x14ac:dyDescent="0.25">
      <c r="A157" s="1"/>
      <c r="B157" s="1"/>
      <c r="C157" s="1"/>
      <c r="D157" s="1"/>
      <c r="E157" s="1" t="s">
        <v>5888</v>
      </c>
      <c r="F157" s="1" t="s">
        <v>5887</v>
      </c>
      <c r="G157" s="1"/>
    </row>
    <row r="158" spans="1:7" x14ac:dyDescent="0.25">
      <c r="A158" s="1"/>
      <c r="B158" s="1"/>
      <c r="C158" s="1"/>
      <c r="D158" s="1"/>
      <c r="E158" s="1" t="s">
        <v>5844</v>
      </c>
      <c r="F158" s="1" t="s">
        <v>5886</v>
      </c>
      <c r="G158" s="1">
        <v>10000</v>
      </c>
    </row>
    <row r="159" spans="1:7" x14ac:dyDescent="0.25">
      <c r="A159" s="1"/>
      <c r="B159" s="1"/>
      <c r="C159" s="1"/>
      <c r="D159" s="1"/>
      <c r="E159" s="1" t="s">
        <v>1922</v>
      </c>
      <c r="F159" s="1" t="s">
        <v>5885</v>
      </c>
      <c r="G159" s="1">
        <v>5000</v>
      </c>
    </row>
    <row r="160" spans="1:7" x14ac:dyDescent="0.25">
      <c r="A160" s="1"/>
      <c r="B160" s="1"/>
      <c r="C160" s="1"/>
      <c r="D160" s="1"/>
      <c r="E160" s="1" t="s">
        <v>1091</v>
      </c>
      <c r="F160" s="1" t="s">
        <v>5884</v>
      </c>
      <c r="G160" s="1">
        <v>190000</v>
      </c>
    </row>
    <row r="161" spans="1:7" x14ac:dyDescent="0.25">
      <c r="A161" s="1"/>
      <c r="B161" s="1"/>
      <c r="C161" s="1"/>
      <c r="D161" s="1"/>
      <c r="E161" s="1" t="s">
        <v>683</v>
      </c>
      <c r="F161" s="1" t="s">
        <v>5883</v>
      </c>
      <c r="G161" s="1">
        <v>2250</v>
      </c>
    </row>
    <row r="162" spans="1:7" x14ac:dyDescent="0.25">
      <c r="A162" s="1"/>
      <c r="B162" s="1"/>
      <c r="C162" s="1"/>
      <c r="D162" s="1"/>
      <c r="E162" s="1" t="s">
        <v>5882</v>
      </c>
      <c r="F162" s="1" t="s">
        <v>5881</v>
      </c>
      <c r="G162" s="1">
        <v>10000</v>
      </c>
    </row>
    <row r="163" spans="1:7" x14ac:dyDescent="0.25">
      <c r="A163" s="1"/>
      <c r="B163" s="1"/>
      <c r="C163" s="1"/>
      <c r="D163" s="1"/>
      <c r="E163" s="1" t="s">
        <v>5880</v>
      </c>
      <c r="F163" s="1" t="s">
        <v>5879</v>
      </c>
      <c r="G163" s="1">
        <v>50000</v>
      </c>
    </row>
    <row r="164" spans="1:7" x14ac:dyDescent="0.25">
      <c r="A164" s="1"/>
      <c r="B164" s="1"/>
      <c r="C164" s="1"/>
      <c r="D164" s="1"/>
      <c r="E164" s="1" t="s">
        <v>5878</v>
      </c>
      <c r="F164" s="1" t="s">
        <v>5877</v>
      </c>
      <c r="G164" s="1">
        <v>0</v>
      </c>
    </row>
    <row r="165" spans="1:7" x14ac:dyDescent="0.25">
      <c r="A165" s="1"/>
      <c r="B165" s="1"/>
      <c r="C165" s="1"/>
      <c r="D165" s="1"/>
      <c r="E165" s="1" t="s">
        <v>1996</v>
      </c>
      <c r="F165" s="1" t="s">
        <v>5876</v>
      </c>
      <c r="G165" s="1">
        <v>120000</v>
      </c>
    </row>
    <row r="166" spans="1:7" x14ac:dyDescent="0.25">
      <c r="A166" s="1"/>
      <c r="B166" s="1"/>
      <c r="C166" s="1"/>
      <c r="D166" s="1"/>
      <c r="E166" s="1" t="s">
        <v>5837</v>
      </c>
      <c r="F166" s="1" t="s">
        <v>5875</v>
      </c>
      <c r="G166" s="1">
        <v>30000</v>
      </c>
    </row>
    <row r="167" spans="1:7" x14ac:dyDescent="0.25">
      <c r="A167" s="1"/>
      <c r="B167" s="1"/>
      <c r="C167" s="1"/>
      <c r="D167" s="1"/>
      <c r="E167" s="1" t="s">
        <v>5874</v>
      </c>
      <c r="F167" s="1" t="s">
        <v>5873</v>
      </c>
      <c r="G167" s="1">
        <v>10000</v>
      </c>
    </row>
    <row r="168" spans="1:7" x14ac:dyDescent="0.25">
      <c r="A168" s="1"/>
      <c r="B168" s="1"/>
      <c r="C168" s="1"/>
      <c r="D168" s="1"/>
      <c r="E168" s="1" t="s">
        <v>707</v>
      </c>
      <c r="F168" s="1" t="s">
        <v>5872</v>
      </c>
      <c r="G168" s="1">
        <v>35000</v>
      </c>
    </row>
    <row r="169" spans="1:7" x14ac:dyDescent="0.25">
      <c r="A169" s="1"/>
      <c r="B169" s="1"/>
      <c r="C169" s="1"/>
      <c r="D169" s="1"/>
      <c r="E169" s="1" t="s">
        <v>725</v>
      </c>
      <c r="F169" s="1" t="s">
        <v>5871</v>
      </c>
      <c r="G169" s="1">
        <v>10000</v>
      </c>
    </row>
    <row r="170" spans="1:7" x14ac:dyDescent="0.25">
      <c r="A170" s="1"/>
      <c r="B170" s="1"/>
      <c r="C170" s="1"/>
      <c r="D170" s="1"/>
      <c r="E170" s="1" t="s">
        <v>5835</v>
      </c>
      <c r="F170" s="1" t="s">
        <v>5870</v>
      </c>
      <c r="G170" s="1">
        <v>15000</v>
      </c>
    </row>
    <row r="171" spans="1:7" x14ac:dyDescent="0.25">
      <c r="A171" s="1"/>
      <c r="B171" s="1"/>
      <c r="C171" s="1"/>
      <c r="D171" s="1"/>
      <c r="E171" s="1" t="s">
        <v>1984</v>
      </c>
      <c r="F171" s="1" t="s">
        <v>5869</v>
      </c>
      <c r="G171" s="1">
        <v>5000</v>
      </c>
    </row>
    <row r="172" spans="1:7" x14ac:dyDescent="0.25">
      <c r="A172" s="1"/>
      <c r="B172" s="1"/>
      <c r="C172" s="1"/>
      <c r="D172" s="1"/>
      <c r="E172" s="1" t="s">
        <v>5828</v>
      </c>
      <c r="F172" s="1" t="s">
        <v>5868</v>
      </c>
      <c r="G172" s="1">
        <v>200</v>
      </c>
    </row>
    <row r="173" spans="1:7" x14ac:dyDescent="0.25">
      <c r="A173" s="1"/>
      <c r="B173" s="1"/>
      <c r="C173" s="1"/>
      <c r="D173" s="1"/>
      <c r="E173" s="1" t="s">
        <v>5812</v>
      </c>
      <c r="F173" s="1" t="s">
        <v>5867</v>
      </c>
      <c r="G173" s="1">
        <v>5000</v>
      </c>
    </row>
    <row r="174" spans="1:7" x14ac:dyDescent="0.25">
      <c r="A174" s="1"/>
      <c r="B174" s="1"/>
      <c r="C174" s="1"/>
      <c r="D174" s="1"/>
      <c r="E174" s="1" t="s">
        <v>5866</v>
      </c>
      <c r="F174" s="1" t="s">
        <v>5865</v>
      </c>
      <c r="G174" s="1">
        <v>15000</v>
      </c>
    </row>
    <row r="175" spans="1:7" x14ac:dyDescent="0.25">
      <c r="A175" s="1"/>
      <c r="B175" s="1"/>
      <c r="C175" s="1"/>
      <c r="D175" s="1"/>
      <c r="E175" s="1" t="s">
        <v>5864</v>
      </c>
      <c r="F175" s="1" t="s">
        <v>5863</v>
      </c>
      <c r="G175" s="1">
        <v>4000</v>
      </c>
    </row>
    <row r="176" spans="1:7" x14ac:dyDescent="0.25">
      <c r="A176" s="1"/>
      <c r="B176" s="1"/>
      <c r="C176" s="1"/>
      <c r="D176" s="1"/>
      <c r="E176" s="1" t="s">
        <v>5862</v>
      </c>
      <c r="F176" s="1" t="s">
        <v>5861</v>
      </c>
      <c r="G176" s="1">
        <v>30000</v>
      </c>
    </row>
    <row r="177" spans="1:7" x14ac:dyDescent="0.25">
      <c r="A177" s="1"/>
      <c r="B177" s="1"/>
      <c r="C177" s="1"/>
      <c r="D177" s="1"/>
      <c r="E177" s="1" t="s">
        <v>5860</v>
      </c>
      <c r="F177" s="1" t="s">
        <v>5859</v>
      </c>
      <c r="G177" s="1">
        <v>20000</v>
      </c>
    </row>
    <row r="178" spans="1:7" x14ac:dyDescent="0.25">
      <c r="A178" s="1"/>
      <c r="B178" s="1"/>
      <c r="C178" s="1"/>
      <c r="D178" s="1"/>
      <c r="E178" s="1" t="s">
        <v>5858</v>
      </c>
      <c r="F178" s="1" t="s">
        <v>5857</v>
      </c>
      <c r="G178" s="1">
        <v>4000</v>
      </c>
    </row>
    <row r="179" spans="1:7" x14ac:dyDescent="0.25">
      <c r="A179" s="1"/>
      <c r="B179" s="1"/>
      <c r="C179" s="1"/>
      <c r="D179" s="1"/>
      <c r="E179" s="1" t="s">
        <v>5794</v>
      </c>
      <c r="F179" s="1" t="s">
        <v>5856</v>
      </c>
      <c r="G179" s="1">
        <v>20000</v>
      </c>
    </row>
    <row r="180" spans="1:7" x14ac:dyDescent="0.25">
      <c r="A180" s="1"/>
      <c r="B180" s="1"/>
      <c r="C180" s="1"/>
      <c r="D180" s="1"/>
      <c r="E180" s="1" t="s">
        <v>1138</v>
      </c>
      <c r="F180" s="1" t="s">
        <v>5855</v>
      </c>
      <c r="G180" s="1">
        <v>35000</v>
      </c>
    </row>
    <row r="181" spans="1:7" x14ac:dyDescent="0.25">
      <c r="A181" s="1"/>
      <c r="B181" s="1"/>
      <c r="C181" s="1"/>
      <c r="D181" s="1"/>
      <c r="E181" s="1" t="s">
        <v>5854</v>
      </c>
      <c r="F181" s="1" t="s">
        <v>5853</v>
      </c>
      <c r="G181" s="1">
        <v>5000</v>
      </c>
    </row>
    <row r="182" spans="1:7" x14ac:dyDescent="0.25">
      <c r="A182" s="1"/>
      <c r="B182" s="1"/>
      <c r="C182" s="1"/>
      <c r="D182" s="1"/>
      <c r="E182" s="1" t="s">
        <v>5852</v>
      </c>
      <c r="F182" s="1" t="s">
        <v>5851</v>
      </c>
      <c r="G182" s="1">
        <v>5000</v>
      </c>
    </row>
    <row r="183" spans="1:7" x14ac:dyDescent="0.25">
      <c r="A183" s="1"/>
      <c r="B183" s="1"/>
      <c r="C183" s="1"/>
      <c r="D183" s="1"/>
      <c r="E183" s="1" t="s">
        <v>5850</v>
      </c>
      <c r="F183" s="1" t="s">
        <v>5849</v>
      </c>
      <c r="G183" s="1">
        <v>5000</v>
      </c>
    </row>
    <row r="184" spans="1:7" x14ac:dyDescent="0.25">
      <c r="A184" s="1"/>
      <c r="B184" s="1"/>
      <c r="C184" s="1"/>
      <c r="D184" s="1"/>
      <c r="E184" s="1" t="s">
        <v>5821</v>
      </c>
      <c r="F184" s="1" t="s">
        <v>5848</v>
      </c>
      <c r="G184" s="1">
        <v>2000000</v>
      </c>
    </row>
    <row r="185" spans="1:7" x14ac:dyDescent="0.25">
      <c r="A185" s="1"/>
      <c r="B185" s="1"/>
      <c r="C185" s="1"/>
      <c r="D185" s="1"/>
      <c r="E185" s="1" t="s">
        <v>5819</v>
      </c>
      <c r="F185" s="1" t="s">
        <v>5847</v>
      </c>
      <c r="G185" s="1">
        <v>0</v>
      </c>
    </row>
    <row r="186" spans="1:7" x14ac:dyDescent="0.25">
      <c r="A186" s="1"/>
      <c r="B186" s="1"/>
      <c r="C186" s="1"/>
      <c r="D186" s="1"/>
      <c r="E186" s="1" t="s">
        <v>517</v>
      </c>
      <c r="F186" s="1" t="s">
        <v>5846</v>
      </c>
      <c r="G186" s="1"/>
    </row>
    <row r="187" spans="1:7" x14ac:dyDescent="0.25">
      <c r="A187" s="1"/>
      <c r="B187" s="1"/>
      <c r="C187" s="1"/>
      <c r="D187" s="1"/>
      <c r="E187" s="1" t="s">
        <v>519</v>
      </c>
      <c r="F187" s="1" t="s">
        <v>5845</v>
      </c>
      <c r="G187" s="1"/>
    </row>
    <row r="188" spans="1:7" x14ac:dyDescent="0.25">
      <c r="A188" s="1"/>
      <c r="B188" s="1"/>
      <c r="C188" s="1"/>
      <c r="D188" s="1"/>
      <c r="E188" s="1" t="s">
        <v>5844</v>
      </c>
      <c r="F188" s="1" t="s">
        <v>5843</v>
      </c>
      <c r="G188" s="1"/>
    </row>
    <row r="189" spans="1:7" x14ac:dyDescent="0.25">
      <c r="A189" s="1"/>
      <c r="B189" s="1"/>
      <c r="C189" s="1"/>
      <c r="D189" s="1"/>
      <c r="E189" s="1" t="s">
        <v>5842</v>
      </c>
      <c r="F189" s="1" t="s">
        <v>5841</v>
      </c>
      <c r="G189" s="1"/>
    </row>
    <row r="190" spans="1:7" x14ac:dyDescent="0.25">
      <c r="A190" s="1"/>
      <c r="B190" s="1"/>
      <c r="C190" s="1"/>
      <c r="D190" s="1"/>
      <c r="E190" s="1" t="s">
        <v>1091</v>
      </c>
      <c r="F190" s="1" t="s">
        <v>5840</v>
      </c>
      <c r="G190" s="1"/>
    </row>
    <row r="191" spans="1:7" x14ac:dyDescent="0.25">
      <c r="A191" s="1"/>
      <c r="B191" s="1"/>
      <c r="C191" s="1"/>
      <c r="D191" s="1"/>
      <c r="E191" s="1" t="s">
        <v>5839</v>
      </c>
      <c r="F191" s="1" t="s">
        <v>5838</v>
      </c>
      <c r="G191" s="1"/>
    </row>
    <row r="192" spans="1:7" x14ac:dyDescent="0.25">
      <c r="A192" s="1"/>
      <c r="B192" s="1"/>
      <c r="C192" s="1"/>
      <c r="D192" s="1"/>
      <c r="E192" s="1" t="s">
        <v>5837</v>
      </c>
      <c r="F192" s="1" t="s">
        <v>5836</v>
      </c>
      <c r="G192" s="1"/>
    </row>
    <row r="193" spans="1:7" x14ac:dyDescent="0.25">
      <c r="A193" s="1"/>
      <c r="B193" s="1"/>
      <c r="C193" s="1"/>
      <c r="D193" s="1"/>
      <c r="E193" s="1" t="s">
        <v>5835</v>
      </c>
      <c r="F193" s="1" t="s">
        <v>5834</v>
      </c>
      <c r="G193" s="1"/>
    </row>
    <row r="194" spans="1:7" x14ac:dyDescent="0.25">
      <c r="A194" s="1"/>
      <c r="B194" s="1"/>
      <c r="C194" s="1"/>
      <c r="D194" s="1"/>
      <c r="E194" s="1" t="s">
        <v>1984</v>
      </c>
      <c r="F194" s="1" t="s">
        <v>5833</v>
      </c>
      <c r="G194" s="1"/>
    </row>
    <row r="195" spans="1:7" x14ac:dyDescent="0.25">
      <c r="A195" s="1"/>
      <c r="B195" s="1"/>
      <c r="C195" s="1"/>
      <c r="D195" s="1"/>
      <c r="E195" s="1" t="s">
        <v>5832</v>
      </c>
      <c r="F195" s="1" t="s">
        <v>5831</v>
      </c>
      <c r="G195" s="1"/>
    </row>
    <row r="196" spans="1:7" x14ac:dyDescent="0.25">
      <c r="A196" s="1"/>
      <c r="B196" s="1"/>
      <c r="C196" s="1"/>
      <c r="D196" s="1"/>
      <c r="E196" s="1" t="s">
        <v>5830</v>
      </c>
      <c r="F196" s="1" t="s">
        <v>5829</v>
      </c>
      <c r="G196" s="1"/>
    </row>
    <row r="197" spans="1:7" x14ac:dyDescent="0.25">
      <c r="A197" s="1"/>
      <c r="B197" s="1"/>
      <c r="C197" s="1"/>
      <c r="D197" s="1"/>
      <c r="E197" s="1" t="s">
        <v>5828</v>
      </c>
      <c r="F197" s="1" t="s">
        <v>5827</v>
      </c>
      <c r="G197" s="1"/>
    </row>
    <row r="198" spans="1:7" x14ac:dyDescent="0.25">
      <c r="A198" s="1"/>
      <c r="B198" s="1"/>
      <c r="C198" s="1"/>
      <c r="D198" s="1"/>
      <c r="E198" s="1" t="s">
        <v>5826</v>
      </c>
      <c r="F198" s="1" t="s">
        <v>5825</v>
      </c>
      <c r="G198" s="1"/>
    </row>
    <row r="199" spans="1:7" x14ac:dyDescent="0.25">
      <c r="A199" s="1"/>
      <c r="B199" s="1"/>
      <c r="C199" s="1"/>
      <c r="D199" s="1"/>
      <c r="E199" s="1" t="s">
        <v>5794</v>
      </c>
      <c r="F199" s="1" t="s">
        <v>5824</v>
      </c>
      <c r="G199" s="1"/>
    </row>
    <row r="200" spans="1:7" x14ac:dyDescent="0.25">
      <c r="A200" s="1"/>
      <c r="B200" s="1"/>
      <c r="C200" s="1"/>
      <c r="D200" s="1"/>
      <c r="E200" s="1" t="s">
        <v>5823</v>
      </c>
      <c r="F200" s="1" t="s">
        <v>5822</v>
      </c>
      <c r="G200" s="1"/>
    </row>
    <row r="201" spans="1:7" x14ac:dyDescent="0.25">
      <c r="A201" s="1"/>
      <c r="B201" s="1"/>
      <c r="C201" s="1"/>
      <c r="D201" s="1"/>
      <c r="E201" s="1" t="s">
        <v>5821</v>
      </c>
      <c r="F201" s="1" t="s">
        <v>5820</v>
      </c>
      <c r="G201" s="1"/>
    </row>
    <row r="202" spans="1:7" x14ac:dyDescent="0.25">
      <c r="A202" s="1"/>
      <c r="B202" s="1"/>
      <c r="C202" s="1"/>
      <c r="D202" s="1"/>
      <c r="E202" s="1" t="s">
        <v>5819</v>
      </c>
      <c r="F202" s="1" t="s">
        <v>5818</v>
      </c>
      <c r="G202" s="1"/>
    </row>
    <row r="203" spans="1:7" x14ac:dyDescent="0.25">
      <c r="A203" s="1"/>
      <c r="B203" s="1"/>
      <c r="C203" s="1"/>
      <c r="D203" s="1"/>
      <c r="E203" s="1" t="s">
        <v>1091</v>
      </c>
      <c r="F203" s="1" t="s">
        <v>5817</v>
      </c>
      <c r="G203" s="1"/>
    </row>
    <row r="204" spans="1:7" x14ac:dyDescent="0.25">
      <c r="A204" s="1"/>
      <c r="B204" s="1"/>
      <c r="C204" s="1"/>
      <c r="D204" s="1"/>
      <c r="E204" s="1" t="s">
        <v>311</v>
      </c>
      <c r="F204" s="1" t="s">
        <v>5816</v>
      </c>
      <c r="G204" s="1"/>
    </row>
    <row r="205" spans="1:7" x14ac:dyDescent="0.25">
      <c r="A205" s="1"/>
      <c r="B205" s="1"/>
      <c r="C205" s="1"/>
      <c r="D205" s="1"/>
      <c r="E205" s="1" t="s">
        <v>1996</v>
      </c>
      <c r="F205" s="1" t="s">
        <v>5815</v>
      </c>
      <c r="G205" s="1"/>
    </row>
    <row r="206" spans="1:7" x14ac:dyDescent="0.25">
      <c r="A206" s="1"/>
      <c r="B206" s="1"/>
      <c r="C206" s="1"/>
      <c r="D206" s="1"/>
      <c r="E206" s="1" t="s">
        <v>5814</v>
      </c>
      <c r="F206" s="1" t="s">
        <v>5813</v>
      </c>
      <c r="G206" s="1"/>
    </row>
    <row r="207" spans="1:7" x14ac:dyDescent="0.25">
      <c r="A207" s="1"/>
      <c r="B207" s="1"/>
      <c r="C207" s="1"/>
      <c r="D207" s="1"/>
      <c r="E207" s="1" t="s">
        <v>5812</v>
      </c>
      <c r="F207" s="1" t="s">
        <v>5811</v>
      </c>
      <c r="G207" s="1"/>
    </row>
    <row r="208" spans="1:7" x14ac:dyDescent="0.25">
      <c r="A208" s="1"/>
      <c r="B208" s="1"/>
      <c r="C208" s="1"/>
      <c r="D208" s="1"/>
      <c r="E208" s="1" t="s">
        <v>5810</v>
      </c>
      <c r="F208" s="1" t="s">
        <v>5809</v>
      </c>
      <c r="G208" s="1"/>
    </row>
    <row r="209" spans="1:7" x14ac:dyDescent="0.25">
      <c r="A209" s="1"/>
      <c r="B209" s="1"/>
      <c r="C209" s="1"/>
      <c r="D209" s="1"/>
      <c r="E209" s="1" t="s">
        <v>5808</v>
      </c>
      <c r="F209" s="1" t="s">
        <v>5807</v>
      </c>
      <c r="G209" s="1"/>
    </row>
    <row r="210" spans="1:7" x14ac:dyDescent="0.25">
      <c r="A210" s="1"/>
      <c r="B210" s="1"/>
      <c r="C210" s="1"/>
      <c r="D210" s="1"/>
      <c r="E210" s="1" t="s">
        <v>5806</v>
      </c>
      <c r="F210" s="1" t="s">
        <v>5805</v>
      </c>
      <c r="G210" s="1"/>
    </row>
    <row r="211" spans="1:7" x14ac:dyDescent="0.25">
      <c r="A211" s="1"/>
      <c r="B211" s="1"/>
      <c r="C211" s="1"/>
      <c r="D211" s="1"/>
      <c r="E211" s="1" t="s">
        <v>1138</v>
      </c>
      <c r="F211" s="1" t="s">
        <v>5804</v>
      </c>
      <c r="G211" s="1"/>
    </row>
    <row r="212" spans="1:7" x14ac:dyDescent="0.25">
      <c r="A212" s="1"/>
      <c r="B212" s="1"/>
      <c r="C212" s="1"/>
      <c r="D212" s="1"/>
      <c r="E212" s="1" t="s">
        <v>5803</v>
      </c>
      <c r="F212" s="1" t="s">
        <v>5802</v>
      </c>
      <c r="G212" s="1"/>
    </row>
    <row r="213" spans="1:7" x14ac:dyDescent="0.25">
      <c r="A213" s="1"/>
      <c r="B213" s="1"/>
      <c r="C213" s="1"/>
      <c r="D213" s="1"/>
      <c r="E213" s="1" t="s">
        <v>5801</v>
      </c>
      <c r="F213" s="1" t="s">
        <v>5800</v>
      </c>
      <c r="G213" s="1"/>
    </row>
    <row r="214" spans="1:7" x14ac:dyDescent="0.25">
      <c r="A214" s="1"/>
      <c r="B214" s="1"/>
      <c r="C214" s="1"/>
      <c r="D214" s="1"/>
      <c r="E214" s="1" t="s">
        <v>1091</v>
      </c>
      <c r="F214" s="1" t="s">
        <v>5799</v>
      </c>
      <c r="G214" s="1"/>
    </row>
    <row r="215" spans="1:7" x14ac:dyDescent="0.25">
      <c r="A215" s="1"/>
      <c r="B215" s="1"/>
      <c r="C215" s="1"/>
      <c r="D215" s="1"/>
      <c r="E215" s="1" t="s">
        <v>311</v>
      </c>
      <c r="F215" s="1" t="s">
        <v>5798</v>
      </c>
      <c r="G215" s="1"/>
    </row>
    <row r="216" spans="1:7" x14ac:dyDescent="0.25">
      <c r="A216" s="1"/>
      <c r="B216" s="1"/>
      <c r="C216" s="1"/>
      <c r="D216" s="1"/>
      <c r="E216" s="1" t="s">
        <v>1996</v>
      </c>
      <c r="F216" s="1" t="s">
        <v>5797</v>
      </c>
      <c r="G216" s="1"/>
    </row>
    <row r="217" spans="1:7" x14ac:dyDescent="0.25">
      <c r="A217" s="1"/>
      <c r="B217" s="1"/>
      <c r="C217" s="1"/>
      <c r="D217" s="1"/>
      <c r="E217" s="1" t="s">
        <v>5796</v>
      </c>
      <c r="F217" s="1" t="s">
        <v>5795</v>
      </c>
      <c r="G217" s="1"/>
    </row>
    <row r="218" spans="1:7" x14ac:dyDescent="0.25">
      <c r="A218" s="1"/>
      <c r="B218" s="1"/>
      <c r="C218" s="1"/>
      <c r="D218" s="1"/>
      <c r="E218" s="1" t="s">
        <v>5794</v>
      </c>
      <c r="F218" s="1" t="s">
        <v>5793</v>
      </c>
      <c r="G218" s="1"/>
    </row>
    <row r="219" spans="1:7" x14ac:dyDescent="0.25">
      <c r="A219" s="1"/>
      <c r="B219" s="1"/>
      <c r="C219" s="1"/>
      <c r="D219" s="1"/>
      <c r="E219" s="1" t="s">
        <v>1138</v>
      </c>
      <c r="F219" s="1" t="s">
        <v>5792</v>
      </c>
      <c r="G219" s="1"/>
    </row>
    <row r="220" spans="1:7" x14ac:dyDescent="0.25">
      <c r="A220" s="1"/>
      <c r="B220" s="1"/>
      <c r="C220" s="1"/>
      <c r="D220" s="1" t="s">
        <v>528</v>
      </c>
      <c r="E220" s="1"/>
      <c r="F220" s="1"/>
      <c r="G220" s="1">
        <v>2690450</v>
      </c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 t="s">
        <v>529</v>
      </c>
      <c r="E222" s="1"/>
      <c r="F222" s="1"/>
      <c r="G222" s="1"/>
    </row>
    <row r="223" spans="1:7" x14ac:dyDescent="0.25">
      <c r="A223" s="1"/>
      <c r="B223" s="1"/>
      <c r="C223" s="1"/>
      <c r="D223" s="1"/>
      <c r="E223" s="1" t="s">
        <v>5791</v>
      </c>
      <c r="F223" s="1" t="s">
        <v>5790</v>
      </c>
      <c r="G223" s="1">
        <v>50000</v>
      </c>
    </row>
    <row r="224" spans="1:7" x14ac:dyDescent="0.25">
      <c r="A224" s="1"/>
      <c r="B224" s="1"/>
      <c r="C224" s="1"/>
      <c r="D224" s="1"/>
      <c r="E224" s="1" t="s">
        <v>5789</v>
      </c>
      <c r="F224" s="1" t="s">
        <v>5788</v>
      </c>
      <c r="G224" s="1"/>
    </row>
    <row r="225" spans="1:7" x14ac:dyDescent="0.25">
      <c r="A225" s="1"/>
      <c r="B225" s="1"/>
      <c r="C225" s="1"/>
      <c r="D225" s="1" t="s">
        <v>532</v>
      </c>
      <c r="E225" s="1"/>
      <c r="F225" s="1"/>
      <c r="G225" s="1">
        <v>50000</v>
      </c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 t="s">
        <v>533</v>
      </c>
      <c r="E227" s="1"/>
      <c r="F227" s="1"/>
      <c r="G227" s="1"/>
    </row>
    <row r="228" spans="1:7" x14ac:dyDescent="0.25">
      <c r="A228" s="1"/>
      <c r="B228" s="1"/>
      <c r="C228" s="1"/>
      <c r="D228" s="1"/>
      <c r="E228" s="1" t="s">
        <v>534</v>
      </c>
      <c r="F228" s="1" t="s">
        <v>5787</v>
      </c>
      <c r="G228" s="1">
        <v>0</v>
      </c>
    </row>
    <row r="229" spans="1:7" x14ac:dyDescent="0.25">
      <c r="A229" s="1"/>
      <c r="B229" s="1"/>
      <c r="C229" s="1"/>
      <c r="D229" s="1"/>
      <c r="E229" s="1" t="s">
        <v>5786</v>
      </c>
      <c r="F229" s="1" t="s">
        <v>5785</v>
      </c>
      <c r="G229" s="1">
        <v>0</v>
      </c>
    </row>
    <row r="230" spans="1:7" x14ac:dyDescent="0.25">
      <c r="A230" s="1"/>
      <c r="B230" s="1"/>
      <c r="C230" s="1"/>
      <c r="D230" s="1"/>
      <c r="E230" s="1" t="s">
        <v>534</v>
      </c>
      <c r="F230" s="1" t="s">
        <v>5784</v>
      </c>
      <c r="G230" s="1"/>
    </row>
    <row r="231" spans="1:7" x14ac:dyDescent="0.25">
      <c r="A231" s="1"/>
      <c r="B231" s="1"/>
      <c r="C231" s="1"/>
      <c r="D231" s="1"/>
      <c r="E231" s="1" t="s">
        <v>534</v>
      </c>
      <c r="F231" s="1" t="s">
        <v>5783</v>
      </c>
      <c r="G231" s="1"/>
    </row>
    <row r="232" spans="1:7" x14ac:dyDescent="0.25">
      <c r="A232" s="1"/>
      <c r="B232" s="1"/>
      <c r="C232" s="1"/>
      <c r="D232" s="1"/>
      <c r="E232" s="1" t="s">
        <v>534</v>
      </c>
      <c r="F232" s="1" t="s">
        <v>5782</v>
      </c>
      <c r="G232" s="1"/>
    </row>
    <row r="233" spans="1:7" x14ac:dyDescent="0.25">
      <c r="A233" s="1"/>
      <c r="B233" s="1"/>
      <c r="C233" s="1"/>
      <c r="D233" s="1" t="s">
        <v>536</v>
      </c>
      <c r="E233" s="1"/>
      <c r="F233" s="1"/>
      <c r="G233" s="1">
        <v>0</v>
      </c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 t="s">
        <v>1034</v>
      </c>
      <c r="E235" s="1"/>
      <c r="F235" s="1"/>
      <c r="G235" s="1"/>
    </row>
    <row r="236" spans="1:7" x14ac:dyDescent="0.25">
      <c r="A236" s="1"/>
      <c r="B236" s="1"/>
      <c r="C236" s="1"/>
      <c r="D236" s="1"/>
      <c r="E236" s="1" t="s">
        <v>5781</v>
      </c>
      <c r="F236" s="1" t="s">
        <v>5780</v>
      </c>
      <c r="G236" s="1">
        <v>0</v>
      </c>
    </row>
    <row r="237" spans="1:7" x14ac:dyDescent="0.25">
      <c r="A237" s="1"/>
      <c r="B237" s="1"/>
      <c r="C237" s="1"/>
      <c r="D237" s="1" t="s">
        <v>1037</v>
      </c>
      <c r="E237" s="1"/>
      <c r="F237" s="1"/>
      <c r="G237" s="1">
        <v>0</v>
      </c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 t="s">
        <v>2566</v>
      </c>
      <c r="E239" s="1"/>
      <c r="F239" s="1"/>
      <c r="G239" s="1"/>
    </row>
    <row r="240" spans="1:7" x14ac:dyDescent="0.25">
      <c r="A240" s="1"/>
      <c r="B240" s="1"/>
      <c r="C240" s="1"/>
      <c r="D240" s="1"/>
      <c r="E240" s="1" t="s">
        <v>5779</v>
      </c>
      <c r="F240" s="1" t="s">
        <v>5778</v>
      </c>
      <c r="G240" s="1">
        <v>0</v>
      </c>
    </row>
    <row r="241" spans="1:7" x14ac:dyDescent="0.25">
      <c r="A241" s="1"/>
      <c r="B241" s="1"/>
      <c r="C241" s="1"/>
      <c r="D241" s="1"/>
      <c r="E241" s="1" t="s">
        <v>5777</v>
      </c>
      <c r="F241" s="1" t="s">
        <v>5776</v>
      </c>
      <c r="G241" s="1">
        <v>0</v>
      </c>
    </row>
    <row r="242" spans="1:7" x14ac:dyDescent="0.25">
      <c r="A242" s="1"/>
      <c r="B242" s="1"/>
      <c r="C242" s="1"/>
      <c r="D242" s="1" t="s">
        <v>2648</v>
      </c>
      <c r="E242" s="1"/>
      <c r="F242" s="1"/>
      <c r="G242" s="1">
        <v>0</v>
      </c>
    </row>
    <row r="243" spans="1:7" x14ac:dyDescent="0.25">
      <c r="A243" s="1"/>
      <c r="B243" s="1"/>
      <c r="C243" s="1" t="s">
        <v>2573</v>
      </c>
      <c r="D243" s="1"/>
      <c r="E243" s="1"/>
      <c r="F243" s="1"/>
      <c r="G243" s="1">
        <v>3894361</v>
      </c>
    </row>
    <row r="244" spans="1:7" x14ac:dyDescent="0.25">
      <c r="A244" s="1"/>
      <c r="B244" s="1" t="s">
        <v>1155</v>
      </c>
      <c r="C244" s="1"/>
      <c r="D244" s="1"/>
      <c r="E244" s="1"/>
      <c r="F244" s="1"/>
      <c r="G244" s="1">
        <v>3894361</v>
      </c>
    </row>
    <row r="245" spans="1:7" x14ac:dyDescent="0.25">
      <c r="A245" s="1" t="s">
        <v>2649</v>
      </c>
      <c r="B245" s="1"/>
      <c r="C245" s="1"/>
      <c r="D245" s="1"/>
      <c r="E245" s="1"/>
      <c r="F245" s="1"/>
      <c r="G245" s="1">
        <v>3894361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6"/>
  <sheetViews>
    <sheetView workbookViewId="0">
      <selection activeCell="B13" sqref="B13"/>
    </sheetView>
  </sheetViews>
  <sheetFormatPr defaultRowHeight="15" x14ac:dyDescent="0.25"/>
  <cols>
    <col min="1" max="1" width="21" bestFit="1" customWidth="1"/>
    <col min="2" max="2" width="39.85546875" bestFit="1" customWidth="1"/>
    <col min="3" max="3" width="32" bestFit="1" customWidth="1"/>
    <col min="4" max="4" width="26.42578125" bestFit="1" customWidth="1"/>
    <col min="5" max="5" width="31.28515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6083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256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6082</v>
      </c>
      <c r="F5" s="1" t="s">
        <v>6081</v>
      </c>
      <c r="G5" s="1">
        <v>160000</v>
      </c>
    </row>
    <row r="6" spans="1:7" x14ac:dyDescent="0.25">
      <c r="A6" s="1"/>
      <c r="B6" s="1"/>
      <c r="C6" s="1" t="s">
        <v>295</v>
      </c>
      <c r="D6" s="1"/>
      <c r="E6" s="1"/>
      <c r="F6" s="1"/>
      <c r="G6" s="1">
        <v>160000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160000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6080</v>
      </c>
      <c r="G11" s="1">
        <v>3000</v>
      </c>
    </row>
    <row r="12" spans="1:7" x14ac:dyDescent="0.25">
      <c r="A12" s="1"/>
      <c r="B12" s="1"/>
      <c r="C12" s="1"/>
      <c r="D12" s="1"/>
      <c r="E12" s="1" t="s">
        <v>6079</v>
      </c>
      <c r="F12" s="1" t="s">
        <v>6078</v>
      </c>
      <c r="G12" s="1">
        <v>0</v>
      </c>
    </row>
    <row r="13" spans="1:7" x14ac:dyDescent="0.25">
      <c r="A13" s="1"/>
      <c r="B13" s="1"/>
      <c r="C13" s="1"/>
      <c r="D13" s="1"/>
      <c r="E13" s="1" t="s">
        <v>311</v>
      </c>
      <c r="F13" s="1" t="s">
        <v>6077</v>
      </c>
      <c r="G13" s="1">
        <v>0</v>
      </c>
    </row>
    <row r="14" spans="1:7" x14ac:dyDescent="0.25">
      <c r="A14" s="1"/>
      <c r="B14" s="1"/>
      <c r="C14" s="1" t="s">
        <v>394</v>
      </c>
      <c r="D14" s="1"/>
      <c r="E14" s="1"/>
      <c r="F14" s="1"/>
      <c r="G14" s="1">
        <v>3000</v>
      </c>
    </row>
    <row r="15" spans="1:7" x14ac:dyDescent="0.25">
      <c r="A15" s="1"/>
      <c r="B15" s="1" t="s">
        <v>395</v>
      </c>
      <c r="C15" s="1"/>
      <c r="D15" s="1"/>
      <c r="E15" s="1"/>
      <c r="F15" s="1"/>
      <c r="G15" s="1">
        <v>3000</v>
      </c>
    </row>
    <row r="16" spans="1:7" x14ac:dyDescent="0.25">
      <c r="A16" s="1" t="s">
        <v>478</v>
      </c>
      <c r="B16" s="1"/>
      <c r="C16" s="1"/>
      <c r="D16" s="1"/>
      <c r="E16" s="1"/>
      <c r="F16" s="1"/>
      <c r="G16" s="1">
        <v>163000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479</v>
      </c>
      <c r="B18" s="1"/>
      <c r="C18" s="1"/>
      <c r="D18" s="1"/>
      <c r="E18" s="1"/>
      <c r="F18" s="1"/>
      <c r="G18" s="1"/>
    </row>
    <row r="19" spans="1:7" x14ac:dyDescent="0.25">
      <c r="A19" s="1"/>
      <c r="B19" s="1" t="s">
        <v>2014</v>
      </c>
      <c r="C19" s="1"/>
      <c r="D19" s="1"/>
      <c r="E19" s="1"/>
      <c r="F19" s="1"/>
      <c r="G19" s="1"/>
    </row>
    <row r="20" spans="1:7" x14ac:dyDescent="0.25">
      <c r="A20" s="1"/>
      <c r="B20" s="1"/>
      <c r="C20" s="1" t="s">
        <v>6076</v>
      </c>
      <c r="D20" s="1"/>
      <c r="E20" s="1"/>
      <c r="F20" s="1"/>
      <c r="G20" s="1"/>
    </row>
    <row r="21" spans="1:7" x14ac:dyDescent="0.25">
      <c r="A21" s="1"/>
      <c r="B21" s="1"/>
      <c r="C21" s="1"/>
      <c r="D21" s="1" t="s">
        <v>482</v>
      </c>
      <c r="E21" s="1"/>
      <c r="F21" s="1"/>
      <c r="G21" s="1"/>
    </row>
    <row r="22" spans="1:7" x14ac:dyDescent="0.25">
      <c r="A22" s="1"/>
      <c r="B22" s="1"/>
      <c r="C22" s="1"/>
      <c r="D22" s="1"/>
      <c r="E22" s="1" t="s">
        <v>6075</v>
      </c>
      <c r="F22" s="1" t="s">
        <v>6074</v>
      </c>
      <c r="G22" s="1">
        <v>50818</v>
      </c>
    </row>
    <row r="23" spans="1:7" x14ac:dyDescent="0.25">
      <c r="A23" s="1"/>
      <c r="B23" s="1"/>
      <c r="C23" s="1"/>
      <c r="D23" s="1"/>
      <c r="E23" s="1" t="s">
        <v>6073</v>
      </c>
      <c r="F23" s="1" t="s">
        <v>6072</v>
      </c>
      <c r="G23" s="1">
        <v>62556</v>
      </c>
    </row>
    <row r="24" spans="1:7" x14ac:dyDescent="0.25">
      <c r="A24" s="1"/>
      <c r="B24" s="1"/>
      <c r="C24" s="1"/>
      <c r="D24" s="1"/>
      <c r="E24" s="1" t="s">
        <v>6071</v>
      </c>
      <c r="F24" s="1" t="s">
        <v>6070</v>
      </c>
      <c r="G24" s="1">
        <v>0</v>
      </c>
    </row>
    <row r="25" spans="1:7" x14ac:dyDescent="0.25">
      <c r="A25" s="1"/>
      <c r="B25" s="1"/>
      <c r="C25" s="1"/>
      <c r="D25" s="1"/>
      <c r="E25" s="1" t="s">
        <v>6069</v>
      </c>
      <c r="F25" s="1" t="s">
        <v>6068</v>
      </c>
      <c r="G25" s="1">
        <v>0</v>
      </c>
    </row>
    <row r="26" spans="1:7" x14ac:dyDescent="0.25">
      <c r="A26" s="1"/>
      <c r="B26" s="1"/>
      <c r="C26" s="1"/>
      <c r="D26" s="1"/>
      <c r="E26" s="1" t="s">
        <v>6067</v>
      </c>
      <c r="F26" s="1" t="s">
        <v>6066</v>
      </c>
      <c r="G26" s="1">
        <v>0</v>
      </c>
    </row>
    <row r="27" spans="1:7" x14ac:dyDescent="0.25">
      <c r="A27" s="1"/>
      <c r="B27" s="1"/>
      <c r="C27" s="1"/>
      <c r="D27" s="1"/>
      <c r="E27" s="1" t="s">
        <v>493</v>
      </c>
      <c r="F27" s="1" t="s">
        <v>6065</v>
      </c>
      <c r="G27" s="1">
        <v>0</v>
      </c>
    </row>
    <row r="28" spans="1:7" x14ac:dyDescent="0.25">
      <c r="A28" s="1"/>
      <c r="B28" s="1"/>
      <c r="C28" s="1"/>
      <c r="D28" s="1"/>
      <c r="E28" s="1" t="s">
        <v>497</v>
      </c>
      <c r="F28" s="1" t="s">
        <v>6064</v>
      </c>
      <c r="G28" s="1">
        <v>895</v>
      </c>
    </row>
    <row r="29" spans="1:7" x14ac:dyDescent="0.25">
      <c r="A29" s="1"/>
      <c r="B29" s="1"/>
      <c r="C29" s="1"/>
      <c r="D29" s="1"/>
      <c r="E29" s="1" t="s">
        <v>499</v>
      </c>
      <c r="F29" s="1" t="s">
        <v>6063</v>
      </c>
      <c r="G29" s="1">
        <v>5669</v>
      </c>
    </row>
    <row r="30" spans="1:7" x14ac:dyDescent="0.25">
      <c r="A30" s="1"/>
      <c r="B30" s="1"/>
      <c r="C30" s="1"/>
      <c r="D30" s="1"/>
      <c r="E30" s="1" t="s">
        <v>2119</v>
      </c>
      <c r="F30" s="1" t="s">
        <v>6062</v>
      </c>
      <c r="G30" s="1">
        <v>2223</v>
      </c>
    </row>
    <row r="31" spans="1:7" x14ac:dyDescent="0.25">
      <c r="A31" s="1"/>
      <c r="B31" s="1"/>
      <c r="C31" s="1"/>
      <c r="D31" s="1"/>
      <c r="E31" s="1" t="s">
        <v>1825</v>
      </c>
      <c r="F31" s="1" t="s">
        <v>6061</v>
      </c>
      <c r="G31" s="1">
        <v>2400</v>
      </c>
    </row>
    <row r="32" spans="1:7" x14ac:dyDescent="0.25">
      <c r="A32" s="1"/>
      <c r="B32" s="1"/>
      <c r="C32" s="1"/>
      <c r="D32" s="1" t="s">
        <v>503</v>
      </c>
      <c r="E32" s="1"/>
      <c r="F32" s="1"/>
      <c r="G32" s="1">
        <v>124561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 t="s">
        <v>504</v>
      </c>
      <c r="E34" s="1"/>
      <c r="F34" s="1"/>
      <c r="G34" s="1"/>
    </row>
    <row r="35" spans="1:7" x14ac:dyDescent="0.25">
      <c r="A35" s="1"/>
      <c r="B35" s="1"/>
      <c r="C35" s="1"/>
      <c r="D35" s="1"/>
      <c r="E35" s="1" t="s">
        <v>505</v>
      </c>
      <c r="F35" s="1" t="s">
        <v>6060</v>
      </c>
      <c r="G35" s="1">
        <v>9529</v>
      </c>
    </row>
    <row r="36" spans="1:7" x14ac:dyDescent="0.25">
      <c r="A36" s="1"/>
      <c r="B36" s="1"/>
      <c r="C36" s="1"/>
      <c r="D36" s="1"/>
      <c r="E36" s="1" t="s">
        <v>507</v>
      </c>
      <c r="F36" s="1" t="s">
        <v>6059</v>
      </c>
      <c r="G36" s="1">
        <v>9528</v>
      </c>
    </row>
    <row r="37" spans="1:7" x14ac:dyDescent="0.25">
      <c r="A37" s="1"/>
      <c r="B37" s="1"/>
      <c r="C37" s="1"/>
      <c r="D37" s="1"/>
      <c r="E37" s="1" t="s">
        <v>509</v>
      </c>
      <c r="F37" s="1" t="s">
        <v>6058</v>
      </c>
      <c r="G37" s="1">
        <v>18573</v>
      </c>
    </row>
    <row r="38" spans="1:7" x14ac:dyDescent="0.25">
      <c r="A38" s="1"/>
      <c r="B38" s="1"/>
      <c r="C38" s="1"/>
      <c r="D38" s="1"/>
      <c r="E38" s="1" t="s">
        <v>511</v>
      </c>
      <c r="F38" s="1" t="s">
        <v>6057</v>
      </c>
      <c r="G38" s="1">
        <v>275</v>
      </c>
    </row>
    <row r="39" spans="1:7" x14ac:dyDescent="0.25">
      <c r="A39" s="1"/>
      <c r="B39" s="1"/>
      <c r="C39" s="1"/>
      <c r="D39" s="1"/>
      <c r="E39" s="1" t="s">
        <v>2715</v>
      </c>
      <c r="F39" s="1" t="s">
        <v>6056</v>
      </c>
      <c r="G39" s="1">
        <v>750</v>
      </c>
    </row>
    <row r="40" spans="1:7" x14ac:dyDescent="0.25">
      <c r="A40" s="1"/>
      <c r="B40" s="1"/>
      <c r="C40" s="1"/>
      <c r="D40" s="1"/>
      <c r="E40" s="1" t="s">
        <v>2713</v>
      </c>
      <c r="F40" s="1" t="s">
        <v>6055</v>
      </c>
      <c r="G40" s="1">
        <v>113</v>
      </c>
    </row>
    <row r="41" spans="1:7" x14ac:dyDescent="0.25">
      <c r="A41" s="1"/>
      <c r="B41" s="1"/>
      <c r="C41" s="1"/>
      <c r="D41" s="1" t="s">
        <v>513</v>
      </c>
      <c r="E41" s="1"/>
      <c r="F41" s="1"/>
      <c r="G41" s="1">
        <v>38768</v>
      </c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 t="s">
        <v>514</v>
      </c>
      <c r="E43" s="1"/>
      <c r="F43" s="1"/>
      <c r="G43" s="1"/>
    </row>
    <row r="44" spans="1:7" x14ac:dyDescent="0.25">
      <c r="A44" s="1"/>
      <c r="B44" s="1"/>
      <c r="C44" s="1"/>
      <c r="D44" s="1"/>
      <c r="E44" s="1" t="s">
        <v>856</v>
      </c>
      <c r="F44" s="1" t="s">
        <v>6054</v>
      </c>
      <c r="G44" s="1">
        <v>0</v>
      </c>
    </row>
    <row r="45" spans="1:7" x14ac:dyDescent="0.25">
      <c r="A45" s="1"/>
      <c r="B45" s="1"/>
      <c r="C45" s="1"/>
      <c r="D45" s="1"/>
      <c r="E45" s="1" t="s">
        <v>519</v>
      </c>
      <c r="F45" s="1" t="s">
        <v>6053</v>
      </c>
      <c r="G45" s="1">
        <v>30000</v>
      </c>
    </row>
    <row r="46" spans="1:7" x14ac:dyDescent="0.25">
      <c r="A46" s="1"/>
      <c r="B46" s="1"/>
      <c r="C46" s="1"/>
      <c r="D46" s="1"/>
      <c r="E46" s="1" t="s">
        <v>521</v>
      </c>
      <c r="F46" s="1" t="s">
        <v>6052</v>
      </c>
      <c r="G46" s="1">
        <v>10000</v>
      </c>
    </row>
    <row r="47" spans="1:7" x14ac:dyDescent="0.25">
      <c r="A47" s="1"/>
      <c r="B47" s="1"/>
      <c r="C47" s="1"/>
      <c r="D47" s="1"/>
      <c r="E47" s="1" t="s">
        <v>311</v>
      </c>
      <c r="F47" s="1" t="s">
        <v>6051</v>
      </c>
      <c r="G47" s="1">
        <v>10000</v>
      </c>
    </row>
    <row r="48" spans="1:7" x14ac:dyDescent="0.25">
      <c r="A48" s="1"/>
      <c r="B48" s="1"/>
      <c r="C48" s="1"/>
      <c r="D48" s="1" t="s">
        <v>528</v>
      </c>
      <c r="E48" s="1"/>
      <c r="F48" s="1"/>
      <c r="G48" s="1">
        <v>50000</v>
      </c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 t="s">
        <v>533</v>
      </c>
      <c r="E50" s="1"/>
      <c r="F50" s="1"/>
      <c r="G50" s="1"/>
    </row>
    <row r="51" spans="1:7" x14ac:dyDescent="0.25">
      <c r="A51" s="1"/>
      <c r="B51" s="1"/>
      <c r="C51" s="1"/>
      <c r="D51" s="1"/>
      <c r="E51" s="1" t="s">
        <v>534</v>
      </c>
      <c r="F51" s="1" t="s">
        <v>6050</v>
      </c>
      <c r="G51" s="1">
        <v>10000</v>
      </c>
    </row>
    <row r="52" spans="1:7" x14ac:dyDescent="0.25">
      <c r="A52" s="1"/>
      <c r="B52" s="1"/>
      <c r="C52" s="1"/>
      <c r="D52" s="1"/>
      <c r="E52" s="1" t="s">
        <v>6049</v>
      </c>
      <c r="F52" s="1" t="s">
        <v>6048</v>
      </c>
      <c r="G52" s="1">
        <v>0</v>
      </c>
    </row>
    <row r="53" spans="1:7" x14ac:dyDescent="0.25">
      <c r="A53" s="1"/>
      <c r="B53" s="1"/>
      <c r="C53" s="1"/>
      <c r="D53" s="1" t="s">
        <v>536</v>
      </c>
      <c r="E53" s="1"/>
      <c r="F53" s="1"/>
      <c r="G53" s="1">
        <v>10000</v>
      </c>
    </row>
    <row r="54" spans="1:7" x14ac:dyDescent="0.25">
      <c r="A54" s="1"/>
      <c r="B54" s="1"/>
      <c r="C54" s="1" t="s">
        <v>6047</v>
      </c>
      <c r="D54" s="1"/>
      <c r="E54" s="1"/>
      <c r="F54" s="1"/>
      <c r="G54" s="1">
        <v>223329</v>
      </c>
    </row>
    <row r="55" spans="1:7" x14ac:dyDescent="0.25">
      <c r="A55" s="1"/>
      <c r="B55" s="1" t="s">
        <v>2565</v>
      </c>
      <c r="C55" s="1"/>
      <c r="D55" s="1"/>
      <c r="E55" s="1"/>
      <c r="F55" s="1"/>
      <c r="G55" s="1">
        <v>223329</v>
      </c>
    </row>
    <row r="56" spans="1:7" x14ac:dyDescent="0.25">
      <c r="A56" s="1" t="s">
        <v>2649</v>
      </c>
      <c r="B56" s="1"/>
      <c r="C56" s="1"/>
      <c r="D56" s="1"/>
      <c r="E56" s="1"/>
      <c r="F56" s="1"/>
      <c r="G56" s="1">
        <v>223329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25"/>
  <sheetViews>
    <sheetView workbookViewId="0">
      <selection activeCell="G7" sqref="G7"/>
    </sheetView>
  </sheetViews>
  <sheetFormatPr defaultRowHeight="15" x14ac:dyDescent="0.25"/>
  <cols>
    <col min="1" max="1" width="21" bestFit="1" customWidth="1"/>
    <col min="2" max="2" width="39.85546875" bestFit="1" customWidth="1"/>
    <col min="3" max="3" width="33.140625" bestFit="1" customWidth="1"/>
    <col min="4" max="4" width="26.42578125" bestFit="1" customWidth="1"/>
    <col min="5" max="5" width="23.1406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6091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256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6082</v>
      </c>
      <c r="F5" s="1" t="s">
        <v>6090</v>
      </c>
      <c r="G5" s="1">
        <v>1000</v>
      </c>
    </row>
    <row r="6" spans="1:7" x14ac:dyDescent="0.25">
      <c r="A6" s="1"/>
      <c r="B6" s="1"/>
      <c r="C6" s="1" t="s">
        <v>295</v>
      </c>
      <c r="D6" s="1"/>
      <c r="E6" s="1"/>
      <c r="F6" s="1"/>
      <c r="G6" s="1">
        <v>1000</v>
      </c>
    </row>
    <row r="7" spans="1:7" x14ac:dyDescent="0.25">
      <c r="A7" s="1"/>
      <c r="B7" s="1" t="s">
        <v>334</v>
      </c>
      <c r="C7" s="1"/>
      <c r="D7" s="1"/>
      <c r="E7" s="1"/>
      <c r="F7" s="1"/>
      <c r="G7" s="1">
        <v>1000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311</v>
      </c>
      <c r="C9" s="1"/>
      <c r="D9" s="1"/>
      <c r="E9" s="1"/>
      <c r="F9" s="1"/>
      <c r="G9" s="1"/>
    </row>
    <row r="10" spans="1:7" x14ac:dyDescent="0.25">
      <c r="A10" s="1"/>
      <c r="B10" s="1"/>
      <c r="C10" s="1" t="s">
        <v>339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 t="s">
        <v>340</v>
      </c>
      <c r="F11" s="1" t="s">
        <v>6089</v>
      </c>
      <c r="G11" s="1">
        <v>20</v>
      </c>
    </row>
    <row r="12" spans="1:7" x14ac:dyDescent="0.25">
      <c r="A12" s="1"/>
      <c r="B12" s="1"/>
      <c r="C12" s="1" t="s">
        <v>394</v>
      </c>
      <c r="D12" s="1"/>
      <c r="E12" s="1"/>
      <c r="F12" s="1"/>
      <c r="G12" s="1">
        <v>20</v>
      </c>
    </row>
    <row r="13" spans="1:7" x14ac:dyDescent="0.25">
      <c r="A13" s="1"/>
      <c r="B13" s="1" t="s">
        <v>395</v>
      </c>
      <c r="C13" s="1"/>
      <c r="D13" s="1"/>
      <c r="E13" s="1"/>
      <c r="F13" s="1"/>
      <c r="G13" s="1">
        <v>20</v>
      </c>
    </row>
    <row r="14" spans="1:7" x14ac:dyDescent="0.25">
      <c r="A14" s="1" t="s">
        <v>478</v>
      </c>
      <c r="B14" s="1"/>
      <c r="C14" s="1"/>
      <c r="D14" s="1"/>
      <c r="E14" s="1"/>
      <c r="F14" s="1"/>
      <c r="G14" s="1">
        <v>1020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479</v>
      </c>
      <c r="B16" s="1"/>
      <c r="C16" s="1"/>
      <c r="D16" s="1"/>
      <c r="E16" s="1"/>
      <c r="F16" s="1"/>
      <c r="G16" s="1"/>
    </row>
    <row r="17" spans="1:7" x14ac:dyDescent="0.25">
      <c r="A17" s="1"/>
      <c r="B17" s="1" t="s">
        <v>2014</v>
      </c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6088</v>
      </c>
      <c r="D18" s="1"/>
      <c r="E18" s="1"/>
      <c r="F18" s="1"/>
      <c r="G18" s="1"/>
    </row>
    <row r="19" spans="1:7" x14ac:dyDescent="0.25">
      <c r="A19" s="1"/>
      <c r="B19" s="1"/>
      <c r="C19" s="1"/>
      <c r="D19" s="1" t="s">
        <v>514</v>
      </c>
      <c r="E19" s="1"/>
      <c r="F19" s="1"/>
      <c r="G19" s="1"/>
    </row>
    <row r="20" spans="1:7" x14ac:dyDescent="0.25">
      <c r="A20" s="1"/>
      <c r="B20" s="1"/>
      <c r="C20" s="1"/>
      <c r="D20" s="1"/>
      <c r="E20" s="1" t="s">
        <v>519</v>
      </c>
      <c r="F20" s="1" t="s">
        <v>6087</v>
      </c>
      <c r="G20" s="1">
        <v>750</v>
      </c>
    </row>
    <row r="21" spans="1:7" x14ac:dyDescent="0.25">
      <c r="A21" s="1"/>
      <c r="B21" s="1"/>
      <c r="C21" s="1"/>
      <c r="D21" s="1"/>
      <c r="E21" s="1" t="s">
        <v>6086</v>
      </c>
      <c r="F21" s="1" t="s">
        <v>6085</v>
      </c>
      <c r="G21" s="1">
        <v>0</v>
      </c>
    </row>
    <row r="22" spans="1:7" x14ac:dyDescent="0.25">
      <c r="A22" s="1"/>
      <c r="B22" s="1"/>
      <c r="C22" s="1"/>
      <c r="D22" s="1" t="s">
        <v>528</v>
      </c>
      <c r="E22" s="1"/>
      <c r="F22" s="1"/>
      <c r="G22" s="1">
        <v>750</v>
      </c>
    </row>
    <row r="23" spans="1:7" x14ac:dyDescent="0.25">
      <c r="A23" s="1"/>
      <c r="B23" s="1"/>
      <c r="C23" s="1" t="s">
        <v>6084</v>
      </c>
      <c r="D23" s="1"/>
      <c r="E23" s="1"/>
      <c r="F23" s="1"/>
      <c r="G23" s="1">
        <v>750</v>
      </c>
    </row>
    <row r="24" spans="1:7" x14ac:dyDescent="0.25">
      <c r="A24" s="1"/>
      <c r="B24" s="1" t="s">
        <v>2565</v>
      </c>
      <c r="C24" s="1"/>
      <c r="D24" s="1"/>
      <c r="E24" s="1"/>
      <c r="F24" s="1"/>
      <c r="G24" s="1">
        <v>750</v>
      </c>
    </row>
    <row r="25" spans="1:7" x14ac:dyDescent="0.25">
      <c r="A25" s="1" t="s">
        <v>2649</v>
      </c>
      <c r="B25" s="1"/>
      <c r="C25" s="1"/>
      <c r="D25" s="1"/>
      <c r="E25" s="1"/>
      <c r="F25" s="1"/>
      <c r="G25" s="1">
        <v>750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85"/>
  <sheetViews>
    <sheetView workbookViewId="0">
      <selection activeCell="B11" sqref="B11"/>
    </sheetView>
  </sheetViews>
  <sheetFormatPr defaultRowHeight="15" x14ac:dyDescent="0.25"/>
  <cols>
    <col min="1" max="1" width="21" bestFit="1" customWidth="1"/>
    <col min="2" max="2" width="28.140625" bestFit="1" customWidth="1"/>
    <col min="3" max="3" width="30.28515625" bestFit="1" customWidth="1"/>
    <col min="4" max="4" width="32" bestFit="1" customWidth="1"/>
    <col min="5" max="5" width="32.42578125" bestFit="1" customWidth="1"/>
    <col min="6" max="6" width="12.42578125" bestFit="1" customWidth="1"/>
    <col min="7" max="7" width="13.28515625" bestFit="1" customWidth="1"/>
  </cols>
  <sheetData>
    <row r="1" spans="1:7" x14ac:dyDescent="0.25">
      <c r="A1" s="2" t="s">
        <v>6168</v>
      </c>
      <c r="B1" s="1"/>
      <c r="C1" s="1"/>
      <c r="D1" s="1"/>
      <c r="E1" s="1" t="s">
        <v>0</v>
      </c>
      <c r="F1" s="1" t="s">
        <v>1</v>
      </c>
      <c r="G1" s="1" t="s">
        <v>2</v>
      </c>
    </row>
    <row r="2" spans="1:7" x14ac:dyDescent="0.25">
      <c r="A2" s="1" t="s">
        <v>3</v>
      </c>
      <c r="B2" s="1"/>
      <c r="C2" s="1"/>
      <c r="D2" s="1"/>
      <c r="E2" s="1"/>
      <c r="F2" s="1"/>
      <c r="G2" s="1"/>
    </row>
    <row r="3" spans="1:7" x14ac:dyDescent="0.25">
      <c r="A3" s="1"/>
      <c r="B3" s="1" t="s">
        <v>24</v>
      </c>
      <c r="C3" s="1"/>
      <c r="D3" s="1"/>
      <c r="E3" s="1"/>
      <c r="F3" s="1"/>
      <c r="G3" s="1"/>
    </row>
    <row r="4" spans="1:7" x14ac:dyDescent="0.25">
      <c r="A4" s="1"/>
      <c r="B4" s="1"/>
      <c r="C4" s="1" t="s">
        <v>6167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 t="s">
        <v>6166</v>
      </c>
      <c r="F5" s="1" t="s">
        <v>6165</v>
      </c>
      <c r="G5" s="1">
        <v>2285928</v>
      </c>
    </row>
    <row r="6" spans="1:7" x14ac:dyDescent="0.25">
      <c r="A6" s="1"/>
      <c r="B6" s="1"/>
      <c r="C6" s="1"/>
      <c r="D6" s="1"/>
      <c r="E6" s="1" t="s">
        <v>6164</v>
      </c>
      <c r="F6" s="1" t="s">
        <v>6163</v>
      </c>
      <c r="G6" s="1">
        <v>1613520</v>
      </c>
    </row>
    <row r="7" spans="1:7" x14ac:dyDescent="0.25">
      <c r="A7" s="1"/>
      <c r="B7" s="1"/>
      <c r="C7" s="1"/>
      <c r="D7" s="1"/>
      <c r="E7" s="1" t="s">
        <v>6162</v>
      </c>
      <c r="F7" s="1" t="s">
        <v>6161</v>
      </c>
      <c r="G7" s="1">
        <v>176784</v>
      </c>
    </row>
    <row r="8" spans="1:7" x14ac:dyDescent="0.25">
      <c r="A8" s="1"/>
      <c r="B8" s="1"/>
      <c r="C8" s="1"/>
      <c r="D8" s="1"/>
      <c r="E8" s="1" t="s">
        <v>6160</v>
      </c>
      <c r="F8" s="1" t="s">
        <v>6159</v>
      </c>
      <c r="G8" s="1">
        <v>0</v>
      </c>
    </row>
    <row r="9" spans="1:7" x14ac:dyDescent="0.25">
      <c r="A9" s="1"/>
      <c r="B9" s="1"/>
      <c r="C9" s="1"/>
      <c r="D9" s="1"/>
      <c r="E9" s="1" t="s">
        <v>6158</v>
      </c>
      <c r="F9" s="1" t="s">
        <v>6157</v>
      </c>
      <c r="G9" s="1">
        <v>0</v>
      </c>
    </row>
    <row r="10" spans="1:7" x14ac:dyDescent="0.25">
      <c r="A10" s="1"/>
      <c r="B10" s="1"/>
      <c r="C10" s="1"/>
      <c r="D10" s="1"/>
      <c r="E10" s="1" t="s">
        <v>6156</v>
      </c>
      <c r="F10" s="1" t="s">
        <v>6155</v>
      </c>
      <c r="G10" s="1">
        <v>0</v>
      </c>
    </row>
    <row r="11" spans="1:7" x14ac:dyDescent="0.25">
      <c r="A11" s="1"/>
      <c r="B11" s="1"/>
      <c r="C11" s="1"/>
      <c r="D11" s="1"/>
      <c r="E11" s="1" t="s">
        <v>6154</v>
      </c>
      <c r="F11" s="1" t="s">
        <v>6153</v>
      </c>
      <c r="G11" s="1">
        <v>70500</v>
      </c>
    </row>
    <row r="12" spans="1:7" x14ac:dyDescent="0.25">
      <c r="A12" s="1"/>
      <c r="B12" s="1"/>
      <c r="C12" s="1" t="s">
        <v>6152</v>
      </c>
      <c r="D12" s="1"/>
      <c r="E12" s="1"/>
      <c r="F12" s="1"/>
      <c r="G12" s="1">
        <v>4146732</v>
      </c>
    </row>
    <row r="13" spans="1:7" x14ac:dyDescent="0.25">
      <c r="A13" s="1"/>
      <c r="B13" s="1" t="s">
        <v>334</v>
      </c>
      <c r="C13" s="1"/>
      <c r="D13" s="1"/>
      <c r="E13" s="1"/>
      <c r="F13" s="1"/>
      <c r="G13" s="1">
        <v>4146732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 t="s">
        <v>311</v>
      </c>
      <c r="C15" s="1"/>
      <c r="D15" s="1"/>
      <c r="E15" s="1"/>
      <c r="F15" s="1"/>
      <c r="G15" s="1"/>
    </row>
    <row r="16" spans="1:7" x14ac:dyDescent="0.25">
      <c r="A16" s="1"/>
      <c r="B16" s="1"/>
      <c r="C16" s="1" t="s">
        <v>339</v>
      </c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 t="s">
        <v>340</v>
      </c>
      <c r="F17" s="1" t="s">
        <v>6151</v>
      </c>
      <c r="G17" s="1">
        <v>6000</v>
      </c>
    </row>
    <row r="18" spans="1:7" x14ac:dyDescent="0.25">
      <c r="A18" s="1"/>
      <c r="B18" s="1"/>
      <c r="C18" s="1"/>
      <c r="D18" s="1"/>
      <c r="E18" s="1" t="s">
        <v>342</v>
      </c>
      <c r="F18" s="1" t="s">
        <v>6150</v>
      </c>
      <c r="G18" s="1">
        <v>0</v>
      </c>
    </row>
    <row r="19" spans="1:7" x14ac:dyDescent="0.25">
      <c r="A19" s="1"/>
      <c r="B19" s="1"/>
      <c r="C19" s="1"/>
      <c r="D19" s="1"/>
      <c r="E19" s="1" t="s">
        <v>354</v>
      </c>
      <c r="F19" s="1" t="s">
        <v>6149</v>
      </c>
      <c r="G19" s="1">
        <v>203081</v>
      </c>
    </row>
    <row r="20" spans="1:7" x14ac:dyDescent="0.25">
      <c r="A20" s="1"/>
      <c r="B20" s="1"/>
      <c r="C20" s="1"/>
      <c r="D20" s="1"/>
      <c r="E20" s="1" t="s">
        <v>339</v>
      </c>
      <c r="F20" s="1" t="s">
        <v>6148</v>
      </c>
      <c r="G20" s="1">
        <v>0</v>
      </c>
    </row>
    <row r="21" spans="1:7" x14ac:dyDescent="0.25">
      <c r="A21" s="1"/>
      <c r="B21" s="1"/>
      <c r="C21" s="1" t="s">
        <v>394</v>
      </c>
      <c r="D21" s="1"/>
      <c r="E21" s="1"/>
      <c r="F21" s="1"/>
      <c r="G21" s="1">
        <v>209081</v>
      </c>
    </row>
    <row r="22" spans="1:7" x14ac:dyDescent="0.25">
      <c r="A22" s="1"/>
      <c r="B22" s="1" t="s">
        <v>395</v>
      </c>
      <c r="C22" s="1"/>
      <c r="D22" s="1"/>
      <c r="E22" s="1"/>
      <c r="F22" s="1"/>
      <c r="G22" s="1">
        <v>209081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 t="s">
        <v>396</v>
      </c>
      <c r="C24" s="1"/>
      <c r="D24" s="1"/>
      <c r="E24" s="1"/>
      <c r="F24" s="1"/>
      <c r="G24" s="1"/>
    </row>
    <row r="25" spans="1:7" x14ac:dyDescent="0.25">
      <c r="A25" s="1"/>
      <c r="B25" s="1"/>
      <c r="C25" s="1" t="s">
        <v>433</v>
      </c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 t="s">
        <v>6147</v>
      </c>
      <c r="F26" s="1" t="s">
        <v>6146</v>
      </c>
      <c r="G26" s="1">
        <v>1000000</v>
      </c>
    </row>
    <row r="27" spans="1:7" x14ac:dyDescent="0.25">
      <c r="A27" s="1"/>
      <c r="B27" s="1"/>
      <c r="C27" s="1" t="s">
        <v>476</v>
      </c>
      <c r="D27" s="1"/>
      <c r="E27" s="1"/>
      <c r="F27" s="1"/>
      <c r="G27" s="1">
        <v>1000000</v>
      </c>
    </row>
    <row r="28" spans="1:7" x14ac:dyDescent="0.25">
      <c r="A28" s="1"/>
      <c r="B28" s="1" t="s">
        <v>477</v>
      </c>
      <c r="C28" s="1"/>
      <c r="D28" s="1"/>
      <c r="E28" s="1"/>
      <c r="F28" s="1"/>
      <c r="G28" s="1">
        <v>1000000</v>
      </c>
    </row>
    <row r="29" spans="1:7" x14ac:dyDescent="0.25">
      <c r="A29" s="1" t="s">
        <v>478</v>
      </c>
      <c r="B29" s="1"/>
      <c r="C29" s="1"/>
      <c r="D29" s="1"/>
      <c r="E29" s="1"/>
      <c r="F29" s="1"/>
      <c r="G29" s="1">
        <v>5355813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479</v>
      </c>
      <c r="B31" s="1"/>
      <c r="C31" s="1"/>
      <c r="D31" s="1"/>
      <c r="E31" s="1"/>
      <c r="F31" s="1"/>
      <c r="G31" s="1"/>
    </row>
    <row r="32" spans="1:7" x14ac:dyDescent="0.25">
      <c r="A32" s="1"/>
      <c r="B32" s="1" t="s">
        <v>480</v>
      </c>
      <c r="C32" s="1"/>
      <c r="D32" s="1"/>
      <c r="E32" s="1"/>
      <c r="F32" s="1"/>
      <c r="G32" s="1"/>
    </row>
    <row r="33" spans="1:7" x14ac:dyDescent="0.25">
      <c r="A33" s="1"/>
      <c r="B33" s="1"/>
      <c r="C33" s="1" t="s">
        <v>6145</v>
      </c>
      <c r="D33" s="1"/>
      <c r="E33" s="1"/>
      <c r="F33" s="1"/>
      <c r="G33" s="1"/>
    </row>
    <row r="34" spans="1:7" x14ac:dyDescent="0.25">
      <c r="A34" s="1"/>
      <c r="B34" s="1"/>
      <c r="C34" s="1"/>
      <c r="D34" s="1" t="s">
        <v>482</v>
      </c>
      <c r="E34" s="1"/>
      <c r="F34" s="1"/>
      <c r="G34" s="1"/>
    </row>
    <row r="35" spans="1:7" x14ac:dyDescent="0.25">
      <c r="A35" s="1"/>
      <c r="B35" s="1"/>
      <c r="C35" s="1"/>
      <c r="D35" s="1"/>
      <c r="E35" s="1" t="s">
        <v>6144</v>
      </c>
      <c r="F35" s="1" t="s">
        <v>6143</v>
      </c>
      <c r="G35" s="1">
        <v>133765</v>
      </c>
    </row>
    <row r="36" spans="1:7" x14ac:dyDescent="0.25">
      <c r="A36" s="1"/>
      <c r="B36" s="1"/>
      <c r="C36" s="1"/>
      <c r="D36" s="1"/>
      <c r="E36" s="1" t="s">
        <v>6142</v>
      </c>
      <c r="F36" s="1" t="s">
        <v>6141</v>
      </c>
      <c r="G36" s="1">
        <v>53477</v>
      </c>
    </row>
    <row r="37" spans="1:7" x14ac:dyDescent="0.25">
      <c r="A37" s="1"/>
      <c r="B37" s="1"/>
      <c r="C37" s="1"/>
      <c r="D37" s="1"/>
      <c r="E37" s="1" t="s">
        <v>2482</v>
      </c>
      <c r="F37" s="1" t="s">
        <v>6140</v>
      </c>
      <c r="G37" s="1">
        <v>41351</v>
      </c>
    </row>
    <row r="38" spans="1:7" x14ac:dyDescent="0.25">
      <c r="A38" s="1"/>
      <c r="B38" s="1"/>
      <c r="C38" s="1"/>
      <c r="D38" s="1"/>
      <c r="E38" s="1" t="s">
        <v>6139</v>
      </c>
      <c r="F38" s="1" t="s">
        <v>6138</v>
      </c>
      <c r="G38" s="1">
        <v>10444</v>
      </c>
    </row>
    <row r="39" spans="1:7" x14ac:dyDescent="0.25">
      <c r="A39" s="1"/>
      <c r="B39" s="1"/>
      <c r="C39" s="1"/>
      <c r="D39" s="1"/>
      <c r="E39" s="1" t="s">
        <v>493</v>
      </c>
      <c r="F39" s="1" t="s">
        <v>6137</v>
      </c>
      <c r="G39" s="1">
        <v>0</v>
      </c>
    </row>
    <row r="40" spans="1:7" x14ac:dyDescent="0.25">
      <c r="A40" s="1"/>
      <c r="B40" s="1"/>
      <c r="C40" s="1"/>
      <c r="D40" s="1"/>
      <c r="E40" s="1" t="s">
        <v>497</v>
      </c>
      <c r="F40" s="1" t="s">
        <v>6136</v>
      </c>
      <c r="G40" s="1">
        <v>1605</v>
      </c>
    </row>
    <row r="41" spans="1:7" x14ac:dyDescent="0.25">
      <c r="A41" s="1"/>
      <c r="B41" s="1"/>
      <c r="C41" s="1"/>
      <c r="D41" s="1"/>
      <c r="E41" s="1" t="s">
        <v>499</v>
      </c>
      <c r="F41" s="1" t="s">
        <v>6135</v>
      </c>
      <c r="G41" s="1">
        <v>11780</v>
      </c>
    </row>
    <row r="42" spans="1:7" x14ac:dyDescent="0.25">
      <c r="A42" s="1"/>
      <c r="B42" s="1"/>
      <c r="C42" s="1"/>
      <c r="D42" s="1"/>
      <c r="E42" s="1" t="s">
        <v>5406</v>
      </c>
      <c r="F42" s="1" t="s">
        <v>6134</v>
      </c>
      <c r="G42" s="1">
        <v>100</v>
      </c>
    </row>
    <row r="43" spans="1:7" x14ac:dyDescent="0.25">
      <c r="A43" s="1"/>
      <c r="B43" s="1"/>
      <c r="C43" s="1"/>
      <c r="D43" s="1"/>
      <c r="E43" s="1" t="s">
        <v>501</v>
      </c>
      <c r="F43" s="1" t="s">
        <v>6133</v>
      </c>
      <c r="G43" s="1">
        <v>0</v>
      </c>
    </row>
    <row r="44" spans="1:7" x14ac:dyDescent="0.25">
      <c r="A44" s="1"/>
      <c r="B44" s="1"/>
      <c r="C44" s="1"/>
      <c r="D44" s="1"/>
      <c r="E44" s="1" t="s">
        <v>5906</v>
      </c>
      <c r="F44" s="1" t="s">
        <v>6132</v>
      </c>
      <c r="G44" s="1">
        <v>0</v>
      </c>
    </row>
    <row r="45" spans="1:7" x14ac:dyDescent="0.25">
      <c r="A45" s="1"/>
      <c r="B45" s="1"/>
      <c r="C45" s="1"/>
      <c r="D45" s="1" t="s">
        <v>503</v>
      </c>
      <c r="E45" s="1"/>
      <c r="F45" s="1"/>
      <c r="G45" s="1">
        <v>252522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 t="s">
        <v>504</v>
      </c>
      <c r="E47" s="1"/>
      <c r="F47" s="1"/>
      <c r="G47" s="1"/>
    </row>
    <row r="48" spans="1:7" x14ac:dyDescent="0.25">
      <c r="A48" s="1"/>
      <c r="B48" s="1"/>
      <c r="C48" s="1"/>
      <c r="D48" s="1"/>
      <c r="E48" s="1" t="s">
        <v>505</v>
      </c>
      <c r="F48" s="1" t="s">
        <v>6131</v>
      </c>
      <c r="G48" s="1">
        <v>19318</v>
      </c>
    </row>
    <row r="49" spans="1:7" x14ac:dyDescent="0.25">
      <c r="A49" s="1"/>
      <c r="B49" s="1"/>
      <c r="C49" s="1"/>
      <c r="D49" s="1"/>
      <c r="E49" s="1" t="s">
        <v>507</v>
      </c>
      <c r="F49" s="1" t="s">
        <v>6130</v>
      </c>
      <c r="G49" s="1">
        <v>13920</v>
      </c>
    </row>
    <row r="50" spans="1:7" x14ac:dyDescent="0.25">
      <c r="A50" s="1"/>
      <c r="B50" s="1"/>
      <c r="C50" s="1"/>
      <c r="D50" s="1"/>
      <c r="E50" s="1" t="s">
        <v>509</v>
      </c>
      <c r="F50" s="1" t="s">
        <v>6129</v>
      </c>
      <c r="G50" s="1">
        <v>37652</v>
      </c>
    </row>
    <row r="51" spans="1:7" x14ac:dyDescent="0.25">
      <c r="A51" s="1"/>
      <c r="B51" s="1"/>
      <c r="C51" s="1"/>
      <c r="D51" s="1"/>
      <c r="E51" s="1" t="s">
        <v>511</v>
      </c>
      <c r="F51" s="1" t="s">
        <v>6128</v>
      </c>
      <c r="G51" s="1">
        <v>556</v>
      </c>
    </row>
    <row r="52" spans="1:7" x14ac:dyDescent="0.25">
      <c r="A52" s="1"/>
      <c r="B52" s="1"/>
      <c r="C52" s="1"/>
      <c r="D52" s="1"/>
      <c r="E52" s="1" t="s">
        <v>2715</v>
      </c>
      <c r="F52" s="1" t="s">
        <v>6127</v>
      </c>
      <c r="G52" s="1">
        <v>450</v>
      </c>
    </row>
    <row r="53" spans="1:7" x14ac:dyDescent="0.25">
      <c r="A53" s="1"/>
      <c r="B53" s="1"/>
      <c r="C53" s="1"/>
      <c r="D53" s="1"/>
      <c r="E53" s="1" t="s">
        <v>2713</v>
      </c>
      <c r="F53" s="1" t="s">
        <v>6126</v>
      </c>
      <c r="G53" s="1">
        <v>228</v>
      </c>
    </row>
    <row r="54" spans="1:7" x14ac:dyDescent="0.25">
      <c r="A54" s="1"/>
      <c r="B54" s="1"/>
      <c r="C54" s="1"/>
      <c r="D54" s="1" t="s">
        <v>513</v>
      </c>
      <c r="E54" s="1"/>
      <c r="F54" s="1"/>
      <c r="G54" s="1">
        <v>72124</v>
      </c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 t="s">
        <v>514</v>
      </c>
      <c r="E56" s="1"/>
      <c r="F56" s="1"/>
      <c r="G56" s="1"/>
    </row>
    <row r="57" spans="1:7" x14ac:dyDescent="0.25">
      <c r="A57" s="1"/>
      <c r="B57" s="1"/>
      <c r="C57" s="1"/>
      <c r="D57" s="1"/>
      <c r="E57" s="1" t="s">
        <v>856</v>
      </c>
      <c r="F57" s="1" t="s">
        <v>6125</v>
      </c>
      <c r="G57" s="1">
        <v>850</v>
      </c>
    </row>
    <row r="58" spans="1:7" x14ac:dyDescent="0.25">
      <c r="A58" s="1"/>
      <c r="B58" s="1"/>
      <c r="C58" s="1"/>
      <c r="D58" s="1"/>
      <c r="E58" s="1" t="s">
        <v>6124</v>
      </c>
      <c r="F58" s="1" t="s">
        <v>6123</v>
      </c>
      <c r="G58" s="1">
        <v>100</v>
      </c>
    </row>
    <row r="59" spans="1:7" x14ac:dyDescent="0.25">
      <c r="A59" s="1"/>
      <c r="B59" s="1"/>
      <c r="C59" s="1"/>
      <c r="D59" s="1"/>
      <c r="E59" s="1" t="s">
        <v>6122</v>
      </c>
      <c r="F59" s="1" t="s">
        <v>6121</v>
      </c>
      <c r="G59" s="1">
        <v>6000</v>
      </c>
    </row>
    <row r="60" spans="1:7" x14ac:dyDescent="0.25">
      <c r="A60" s="1"/>
      <c r="B60" s="1"/>
      <c r="C60" s="1"/>
      <c r="D60" s="1"/>
      <c r="E60" s="1" t="s">
        <v>517</v>
      </c>
      <c r="F60" s="1" t="s">
        <v>6120</v>
      </c>
      <c r="G60" s="1">
        <v>1000</v>
      </c>
    </row>
    <row r="61" spans="1:7" x14ac:dyDescent="0.25">
      <c r="A61" s="1"/>
      <c r="B61" s="1"/>
      <c r="C61" s="1"/>
      <c r="D61" s="1"/>
      <c r="E61" s="1" t="s">
        <v>6119</v>
      </c>
      <c r="F61" s="1" t="s">
        <v>6118</v>
      </c>
      <c r="G61" s="1">
        <v>15000</v>
      </c>
    </row>
    <row r="62" spans="1:7" x14ac:dyDescent="0.25">
      <c r="A62" s="1"/>
      <c r="B62" s="1"/>
      <c r="C62" s="1"/>
      <c r="D62" s="1"/>
      <c r="E62" s="1" t="s">
        <v>6117</v>
      </c>
      <c r="F62" s="1" t="s">
        <v>6116</v>
      </c>
      <c r="G62" s="1">
        <v>2710</v>
      </c>
    </row>
    <row r="63" spans="1:7" x14ac:dyDescent="0.25">
      <c r="A63" s="1"/>
      <c r="B63" s="1"/>
      <c r="C63" s="1"/>
      <c r="D63" s="1"/>
      <c r="E63" s="1" t="s">
        <v>525</v>
      </c>
      <c r="F63" s="1" t="s">
        <v>6115</v>
      </c>
      <c r="G63" s="1">
        <v>400</v>
      </c>
    </row>
    <row r="64" spans="1:7" x14ac:dyDescent="0.25">
      <c r="A64" s="1"/>
      <c r="B64" s="1"/>
      <c r="C64" s="1"/>
      <c r="D64" s="1" t="s">
        <v>528</v>
      </c>
      <c r="E64" s="1"/>
      <c r="F64" s="1"/>
      <c r="G64" s="1">
        <v>26060</v>
      </c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 t="s">
        <v>529</v>
      </c>
      <c r="E66" s="1"/>
      <c r="F66" s="1"/>
      <c r="G66" s="1"/>
    </row>
    <row r="67" spans="1:7" x14ac:dyDescent="0.25">
      <c r="A67" s="1"/>
      <c r="B67" s="1"/>
      <c r="C67" s="1"/>
      <c r="D67" s="1"/>
      <c r="E67" s="1" t="s">
        <v>6114</v>
      </c>
      <c r="F67" s="1" t="s">
        <v>6113</v>
      </c>
      <c r="G67" s="1">
        <v>914212</v>
      </c>
    </row>
    <row r="68" spans="1:7" x14ac:dyDescent="0.25">
      <c r="A68" s="1"/>
      <c r="B68" s="1"/>
      <c r="C68" s="1"/>
      <c r="D68" s="1"/>
      <c r="E68" s="1" t="s">
        <v>6112</v>
      </c>
      <c r="F68" s="1" t="s">
        <v>6111</v>
      </c>
      <c r="G68" s="1">
        <v>3000000</v>
      </c>
    </row>
    <row r="69" spans="1:7" x14ac:dyDescent="0.25">
      <c r="A69" s="1"/>
      <c r="B69" s="1"/>
      <c r="C69" s="1"/>
      <c r="D69" s="1"/>
      <c r="E69" s="1" t="s">
        <v>6110</v>
      </c>
      <c r="F69" s="1" t="s">
        <v>6109</v>
      </c>
      <c r="G69" s="1">
        <v>0</v>
      </c>
    </row>
    <row r="70" spans="1:7" x14ac:dyDescent="0.25">
      <c r="A70" s="1"/>
      <c r="B70" s="1"/>
      <c r="C70" s="1"/>
      <c r="D70" s="1"/>
      <c r="E70" s="1" t="s">
        <v>6108</v>
      </c>
      <c r="F70" s="1" t="s">
        <v>6107</v>
      </c>
      <c r="G70" s="1">
        <v>102077</v>
      </c>
    </row>
    <row r="71" spans="1:7" x14ac:dyDescent="0.25">
      <c r="A71" s="1"/>
      <c r="B71" s="1"/>
      <c r="C71" s="1"/>
      <c r="D71" s="1"/>
      <c r="E71" s="1" t="s">
        <v>6106</v>
      </c>
      <c r="F71" s="1" t="s">
        <v>6105</v>
      </c>
      <c r="G71" s="1">
        <v>90000</v>
      </c>
    </row>
    <row r="72" spans="1:7" x14ac:dyDescent="0.25">
      <c r="A72" s="1"/>
      <c r="B72" s="1"/>
      <c r="C72" s="1"/>
      <c r="D72" s="1"/>
      <c r="E72" s="1" t="s">
        <v>6104</v>
      </c>
      <c r="F72" s="1" t="s">
        <v>6103</v>
      </c>
      <c r="G72" s="1">
        <v>12000</v>
      </c>
    </row>
    <row r="73" spans="1:7" x14ac:dyDescent="0.25">
      <c r="A73" s="1"/>
      <c r="B73" s="1"/>
      <c r="C73" s="1"/>
      <c r="D73" s="1"/>
      <c r="E73" s="1" t="s">
        <v>6102</v>
      </c>
      <c r="F73" s="1" t="s">
        <v>6101</v>
      </c>
      <c r="G73" s="1">
        <v>11000</v>
      </c>
    </row>
    <row r="74" spans="1:7" x14ac:dyDescent="0.25">
      <c r="A74" s="1"/>
      <c r="B74" s="1"/>
      <c r="C74" s="1"/>
      <c r="D74" s="1"/>
      <c r="E74" s="1" t="s">
        <v>6100</v>
      </c>
      <c r="F74" s="1" t="s">
        <v>6099</v>
      </c>
      <c r="G74" s="1">
        <v>6000</v>
      </c>
    </row>
    <row r="75" spans="1:7" x14ac:dyDescent="0.25">
      <c r="A75" s="1"/>
      <c r="B75" s="1"/>
      <c r="C75" s="1"/>
      <c r="D75" s="1"/>
      <c r="E75" s="1" t="s">
        <v>679</v>
      </c>
      <c r="F75" s="1" t="s">
        <v>6098</v>
      </c>
      <c r="G75" s="1">
        <v>10200</v>
      </c>
    </row>
    <row r="76" spans="1:7" x14ac:dyDescent="0.25">
      <c r="A76" s="1"/>
      <c r="B76" s="1"/>
      <c r="C76" s="1"/>
      <c r="D76" s="1"/>
      <c r="E76" s="1" t="s">
        <v>6097</v>
      </c>
      <c r="F76" s="1" t="s">
        <v>6096</v>
      </c>
      <c r="G76" s="1">
        <v>35040</v>
      </c>
    </row>
    <row r="77" spans="1:7" x14ac:dyDescent="0.25">
      <c r="A77" s="1"/>
      <c r="B77" s="1"/>
      <c r="C77" s="1"/>
      <c r="D77" s="1"/>
      <c r="E77" s="1" t="s">
        <v>6095</v>
      </c>
      <c r="F77" s="1" t="s">
        <v>6094</v>
      </c>
      <c r="G77" s="1">
        <v>0</v>
      </c>
    </row>
    <row r="78" spans="1:7" x14ac:dyDescent="0.25">
      <c r="A78" s="1"/>
      <c r="B78" s="1"/>
      <c r="C78" s="1"/>
      <c r="D78" s="1" t="s">
        <v>532</v>
      </c>
      <c r="E78" s="1"/>
      <c r="F78" s="1"/>
      <c r="G78" s="1">
        <v>4180529</v>
      </c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 t="s">
        <v>533</v>
      </c>
      <c r="E80" s="1"/>
      <c r="F80" s="1"/>
      <c r="G80" s="1"/>
    </row>
    <row r="81" spans="1:7" x14ac:dyDescent="0.25">
      <c r="A81" s="1"/>
      <c r="B81" s="1"/>
      <c r="C81" s="1"/>
      <c r="D81" s="1"/>
      <c r="E81" s="1" t="s">
        <v>534</v>
      </c>
      <c r="F81" s="1" t="s">
        <v>6093</v>
      </c>
      <c r="G81" s="1">
        <v>0</v>
      </c>
    </row>
    <row r="82" spans="1:7" x14ac:dyDescent="0.25">
      <c r="A82" s="1"/>
      <c r="B82" s="1"/>
      <c r="C82" s="1"/>
      <c r="D82" s="1" t="s">
        <v>536</v>
      </c>
      <c r="E82" s="1"/>
      <c r="F82" s="1"/>
      <c r="G82" s="1">
        <v>0</v>
      </c>
    </row>
    <row r="83" spans="1:7" x14ac:dyDescent="0.25">
      <c r="A83" s="1"/>
      <c r="B83" s="1"/>
      <c r="C83" s="1" t="s">
        <v>6092</v>
      </c>
      <c r="D83" s="1"/>
      <c r="E83" s="1"/>
      <c r="F83" s="1"/>
      <c r="G83" s="1">
        <v>4531235</v>
      </c>
    </row>
    <row r="84" spans="1:7" x14ac:dyDescent="0.25">
      <c r="A84" s="1"/>
      <c r="B84" s="1" t="s">
        <v>1155</v>
      </c>
      <c r="C84" s="1"/>
      <c r="D84" s="1"/>
      <c r="E84" s="1"/>
      <c r="F84" s="1"/>
      <c r="G84" s="1">
        <v>4531235</v>
      </c>
    </row>
    <row r="85" spans="1:7" x14ac:dyDescent="0.25">
      <c r="A85" s="1" t="s">
        <v>2649</v>
      </c>
      <c r="B85" s="1"/>
      <c r="C85" s="1"/>
      <c r="D85" s="1"/>
      <c r="E85" s="1"/>
      <c r="F85" s="1"/>
      <c r="G85" s="1">
        <v>4531235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</vt:i4>
      </vt:variant>
    </vt:vector>
  </HeadingPairs>
  <TitlesOfParts>
    <vt:vector size="56" baseType="lpstr">
      <vt:lpstr>GEN &amp; R&amp;B RECAP</vt:lpstr>
      <vt:lpstr> Other Fd Exp Summary </vt:lpstr>
      <vt:lpstr>Statement of Revenues</vt:lpstr>
      <vt:lpstr>100 General Fund</vt:lpstr>
      <vt:lpstr>201 R&amp;B PCT.1</vt:lpstr>
      <vt:lpstr>202 R&amp;B PCT.2</vt:lpstr>
      <vt:lpstr>203 R&amp;B PCT.3</vt:lpstr>
      <vt:lpstr>204 R&amp;B PCT.4</vt:lpstr>
      <vt:lpstr>108 Emergency Management Fund</vt:lpstr>
      <vt:lpstr>109 LEPC Fund</vt:lpstr>
      <vt:lpstr>117 Count-Initiated Gaurdians</vt:lpstr>
      <vt:lpstr>118 County Jury Fund</vt:lpstr>
      <vt:lpstr>119 Co Clerk Archive Fee Fund</vt:lpstr>
      <vt:lpstr>120 Records Management Fund</vt:lpstr>
      <vt:lpstr>121 Courthouse Security Fund</vt:lpstr>
      <vt:lpstr>122 Justice Court Bldg Security</vt:lpstr>
      <vt:lpstr>123 Dist. Clerk Records Mgmt</vt:lpstr>
      <vt:lpstr>124 Co. Clerk of the Court</vt:lpstr>
      <vt:lpstr>125 Dist. Clerk of the Court</vt:lpstr>
      <vt:lpstr>126 Court Reporter Service</vt:lpstr>
      <vt:lpstr>127 Court Facility Fee Fund</vt:lpstr>
      <vt:lpstr>129 Language Access Fund</vt:lpstr>
      <vt:lpstr>140 Patriot Park Fund</vt:lpstr>
      <vt:lpstr>215 Capital Credits Fund</vt:lpstr>
      <vt:lpstr>240 Drug Courts Program</vt:lpstr>
      <vt:lpstr>245 County Speciality Court</vt:lpstr>
      <vt:lpstr>280 Local Truancy Preventions</vt:lpstr>
      <vt:lpstr>281 Justice Technology</vt:lpstr>
      <vt:lpstr>282 Family Protection Fee</vt:lpstr>
      <vt:lpstr>283 Co Dist Technology Fund</vt:lpstr>
      <vt:lpstr>286 Child Abuse Prevention</vt:lpstr>
      <vt:lpstr>300 CDA Processing Fee</vt:lpstr>
      <vt:lpstr>301 CDA Bond Forfeitures</vt:lpstr>
      <vt:lpstr>303 Pretrial Intervention</vt:lpstr>
      <vt:lpstr>304 Victoria County Care Court</vt:lpstr>
      <vt:lpstr>310 4H Activity Center</vt:lpstr>
      <vt:lpstr>360 Sheriff's Forfeiture</vt:lpstr>
      <vt:lpstr>362 Sheriff's Fed. Forfeiture</vt:lpstr>
      <vt:lpstr>370 CDA Contraband Forfeiture</vt:lpstr>
      <vt:lpstr>372 Sheriff DOT Fed. Forfeiture</vt:lpstr>
      <vt:lpstr>392 Nat. School Lunch Program</vt:lpstr>
      <vt:lpstr>420 Employee Benefit Fund</vt:lpstr>
      <vt:lpstr>450 Elections Admin Special</vt:lpstr>
      <vt:lpstr>499 Tax Assessor Special</vt:lpstr>
      <vt:lpstr>500 Historical Commission</vt:lpstr>
      <vt:lpstr>515 Child Welfare Board</vt:lpstr>
      <vt:lpstr>720 Law Library</vt:lpstr>
      <vt:lpstr>800 Health Dept.</vt:lpstr>
      <vt:lpstr>700 Debt Service</vt:lpstr>
      <vt:lpstr>321 Airport</vt:lpstr>
      <vt:lpstr>380 Sheriff's Commissary</vt:lpstr>
      <vt:lpstr>390 Juvenile Commissary</vt:lpstr>
      <vt:lpstr>410 Health Insurance Fund</vt:lpstr>
      <vt:lpstr>'GEN &amp; R&amp;B RECAP'!Print_Area</vt:lpstr>
      <vt:lpstr>' Other Fd Exp Summary '!Print_Titles</vt:lpstr>
      <vt:lpstr>'GEN &amp; R&amp;B RECAP'!Print_Titles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Loria Rose</dc:creator>
  <cp:lastModifiedBy>Cantu Giani B</cp:lastModifiedBy>
  <dcterms:created xsi:type="dcterms:W3CDTF">2023-12-15T22:02:49Z</dcterms:created>
  <dcterms:modified xsi:type="dcterms:W3CDTF">2023-12-26T18:34:29Z</dcterms:modified>
</cp:coreProperties>
</file>